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Data" sheetId="1" r:id="rId4"/>
    <sheet state="visible" name="GUIDE" sheetId="2" r:id="rId5"/>
    <sheet state="visible" name="FORM" sheetId="3" r:id="rId6"/>
    <sheet state="visible" name="INDEX" sheetId="4" r:id="rId7"/>
    <sheet state="visible" name="INFORMATION &amp; INTELLIGENCE" sheetId="5" r:id="rId8"/>
    <sheet state="visible" name="SURVEILLANCE METHOD" sheetId="6" r:id="rId9"/>
  </sheets>
  <externalReferences>
    <externalReference r:id="rId10"/>
  </externalReferences>
  <definedNames/>
  <calcPr/>
</workbook>
</file>

<file path=xl/sharedStrings.xml><?xml version="1.0" encoding="utf-8"?>
<sst xmlns="http://schemas.openxmlformats.org/spreadsheetml/2006/main" count="567" uniqueCount="250">
  <si>
    <t>Tick</t>
  </si>
  <si>
    <t>Semester</t>
  </si>
  <si>
    <t>Year</t>
  </si>
  <si>
    <t>Skills</t>
  </si>
  <si>
    <t>√</t>
  </si>
  <si>
    <t xml:space="preserve">Knowledge and understanding   </t>
  </si>
  <si>
    <t xml:space="preserve">Cognitive skills  </t>
  </si>
  <si>
    <t>Interpersonal skills</t>
  </si>
  <si>
    <t>Practical skills</t>
  </si>
  <si>
    <t>Communication skills</t>
  </si>
  <si>
    <t xml:space="preserve">Digital skills  </t>
  </si>
  <si>
    <t xml:space="preserve">Numeracy skills  </t>
  </si>
  <si>
    <t xml:space="preserve">Leadership, autonomy and responsibility  </t>
  </si>
  <si>
    <t xml:space="preserve">Personal skills  </t>
  </si>
  <si>
    <t xml:space="preserve">Entrepreneurial skills  </t>
  </si>
  <si>
    <t xml:space="preserve">Ethics and professionalism. </t>
  </si>
  <si>
    <t xml:space="preserve">Summary of Course Information Template </t>
  </si>
  <si>
    <t>(Table4 v2.0 June 2020)</t>
  </si>
  <si>
    <t>Please follow the instructions below in sequential order to provide the information on the courses in the programme. Following are the sequential instructions to fill in course information of the programme:-</t>
  </si>
  <si>
    <t>1-</t>
  </si>
  <si>
    <t>To create a new course information, click 'FORM' worksheet.</t>
  </si>
  <si>
    <t>2-</t>
  </si>
  <si>
    <t xml:space="preserve">Fill in the required information for the course. Course code is a mandatory field and it is unique. </t>
  </si>
  <si>
    <r>
      <rPr>
        <rFont val="Calibri"/>
        <color/>
        <sz val="12.0"/>
      </rPr>
      <t xml:space="preserve">Data for cells in dark </t>
    </r>
    <r>
      <rPr>
        <rFont val="Calibri"/>
        <b/>
        <color rgb="FF548135"/>
        <sz val="12.0"/>
      </rPr>
      <t>green</t>
    </r>
    <r>
      <rPr>
        <rFont val="Calibri"/>
        <color/>
        <sz val="12.0"/>
      </rPr>
      <t xml:space="preserve"> color will be generated automatically.</t>
    </r>
  </si>
  <si>
    <t>3-</t>
  </si>
  <si>
    <r>
      <rPr>
        <rFont val="Calibri"/>
        <color/>
        <sz val="12.0"/>
      </rPr>
      <t xml:space="preserve">Once completed, click </t>
    </r>
    <r>
      <rPr>
        <rFont val="Calibri"/>
        <b/>
        <i/>
        <color/>
        <sz val="12.0"/>
      </rPr>
      <t>'Copy Sheet</t>
    </r>
    <r>
      <rPr>
        <rFont val="Calibri"/>
        <color/>
        <sz val="12.0"/>
      </rPr>
      <t>' button that available on the top right corner of the form.</t>
    </r>
  </si>
  <si>
    <t>(A new worksheet will be replicated with a default name which is the course code)</t>
  </si>
  <si>
    <t>4-</t>
  </si>
  <si>
    <t>To provide information for the following course, return to the 'FORM' worksheet.</t>
  </si>
  <si>
    <t xml:space="preserve">You can create a new couse by filling all new information by repeating steps 1 to 3 OR just edit the relevant fields and repeat step 3. </t>
  </si>
  <si>
    <r>
      <rPr>
        <rFont val="Calibri"/>
        <color/>
        <sz val="12.0"/>
      </rPr>
      <t xml:space="preserve">Click </t>
    </r>
    <r>
      <rPr>
        <rFont val="Calibri"/>
        <b/>
        <color/>
        <sz val="12.0"/>
      </rPr>
      <t>‘Clear Form’</t>
    </r>
    <r>
      <rPr>
        <rFont val="Calibri"/>
        <color/>
        <sz val="12.0"/>
      </rPr>
      <t xml:space="preserve"> to fill in new information.</t>
    </r>
  </si>
  <si>
    <t>5-</t>
  </si>
  <si>
    <r>
      <rPr>
        <rFont val="Calibri"/>
        <color/>
        <sz val="12.0"/>
      </rPr>
      <t xml:space="preserve">Once all courses have been created, click </t>
    </r>
    <r>
      <rPr>
        <rFont val="Calibri"/>
        <b/>
        <i/>
        <color/>
        <sz val="12.0"/>
      </rPr>
      <t>'Update  Index'</t>
    </r>
    <r>
      <rPr>
        <rFont val="Calibri"/>
        <color/>
        <sz val="12.0"/>
      </rPr>
      <t xml:space="preserve"> button on the top right corner of the FORM worksheet.</t>
    </r>
  </si>
  <si>
    <t>6-</t>
  </si>
  <si>
    <r>
      <rPr>
        <rFont val="Calibri"/>
        <color/>
        <sz val="12.0"/>
      </rPr>
      <t xml:space="preserve">Go to </t>
    </r>
    <r>
      <rPr>
        <rFont val="Calibri"/>
        <b/>
        <color/>
        <sz val="12.0"/>
      </rPr>
      <t xml:space="preserve">'INDEX' </t>
    </r>
    <r>
      <rPr>
        <rFont val="Calibri"/>
        <color/>
        <sz val="12.0"/>
      </rPr>
      <t>worksheet to see the summary index for all the courses of the programme.</t>
    </r>
  </si>
  <si>
    <t>(All courses/ worksheet names will be populated together with % SLT for ODL courses)</t>
  </si>
  <si>
    <t>Note: This Table 4 and its SLT calculation are designed for home grown programme only.</t>
  </si>
  <si>
    <r>
      <rPr>
        <rFont val="Arial"/>
        <b/>
        <color/>
        <sz val="11.0"/>
      </rPr>
      <t>Table 4</t>
    </r>
    <r>
      <rPr>
        <rFont val="Arial"/>
        <b val="0"/>
        <color/>
        <sz val="11.0"/>
      </rPr>
      <t>: Summary of Course Information</t>
    </r>
  </si>
  <si>
    <t>Course Name:</t>
  </si>
  <si>
    <t>Course Code:</t>
  </si>
  <si>
    <t>Course Classification:</t>
  </si>
  <si>
    <t>Synopsis:</t>
  </si>
  <si>
    <t>Name(s) of Academic Staff:</t>
  </si>
  <si>
    <t>Year Offered</t>
  </si>
  <si>
    <t>Semester and Year offered:</t>
  </si>
  <si>
    <t>Full-time and Part-time</t>
  </si>
  <si>
    <t>Credit Value:</t>
  </si>
  <si>
    <t>Pre-requisite/ co-requisite (if any):</t>
  </si>
  <si>
    <t>Course Learning Outcomes (CLO)</t>
  </si>
  <si>
    <t>CLO1</t>
  </si>
  <si>
    <t>CLO2</t>
  </si>
  <si>
    <t>CLO3</t>
  </si>
  <si>
    <t>CLO4</t>
  </si>
  <si>
    <t>Compulsory</t>
  </si>
  <si>
    <t xml:space="preserve">Major (core) </t>
  </si>
  <si>
    <t>Minor</t>
  </si>
  <si>
    <t xml:space="preserve">Elective (core) </t>
  </si>
  <si>
    <t>Elective (open/free)</t>
  </si>
  <si>
    <t>Mapping of the Course Learning Outcomes to the Programme Learning Outcomes, Teaching Methods and Assessment Methods</t>
  </si>
  <si>
    <t>Course Learning Outcomes</t>
  </si>
  <si>
    <t>Programme Learning Outcomes (PLO)</t>
  </si>
  <si>
    <t>Teaching Methods</t>
  </si>
  <si>
    <t>Assessment Methods</t>
  </si>
  <si>
    <t>PLO 1</t>
  </si>
  <si>
    <t>PLO 2</t>
  </si>
  <si>
    <t>PLO 3</t>
  </si>
  <si>
    <t>PLO 4</t>
  </si>
  <si>
    <t>PLO 5</t>
  </si>
  <si>
    <t>PLO 6</t>
  </si>
  <si>
    <t>PLO 7</t>
  </si>
  <si>
    <t>PLO 8</t>
  </si>
  <si>
    <t>PLO 9</t>
  </si>
  <si>
    <t>PLO 10</t>
  </si>
  <si>
    <t>PLO 11</t>
  </si>
  <si>
    <t>Mapping with MQF Cluster of Learning Outcomes</t>
  </si>
  <si>
    <t>Communication Skills</t>
  </si>
  <si>
    <t>Digital Skills</t>
  </si>
  <si>
    <t>Numeracy Skills</t>
  </si>
  <si>
    <t>Indicate the primary causal link between the CLO and PLO by ticking  '√' in the appropriate box.</t>
  </si>
  <si>
    <t>Leadership, Autonomy and Responsibility</t>
  </si>
  <si>
    <r>
      <rPr>
        <rFont val="Calibri"/>
        <b/>
        <color rgb="FF0070C0"/>
        <sz val="10.0"/>
      </rPr>
      <t>C1</t>
    </r>
    <r>
      <rPr>
        <rFont val="Calibri"/>
        <color rgb="FF0070C0"/>
        <sz val="10.0"/>
      </rPr>
      <t xml:space="preserve"> = Knowledge &amp; Understanding, </t>
    </r>
    <r>
      <rPr>
        <rFont val="Calibri"/>
        <b/>
        <color rgb="FF0070C0"/>
        <sz val="10.0"/>
      </rPr>
      <t>C2</t>
    </r>
    <r>
      <rPr>
        <rFont val="Calibri"/>
        <color rgb="FF0070C0"/>
        <sz val="10.0"/>
      </rPr>
      <t xml:space="preserve"> = Cognitive Skills, </t>
    </r>
    <r>
      <rPr>
        <rFont val="Calibri"/>
        <b/>
        <color rgb="FF0070C0"/>
        <sz val="10.0"/>
      </rPr>
      <t>C3A</t>
    </r>
    <r>
      <rPr>
        <rFont val="Calibri"/>
        <color rgb="FF0070C0"/>
        <sz val="10.0"/>
      </rPr>
      <t xml:space="preserve"> = Practical Skills, </t>
    </r>
    <r>
      <rPr>
        <rFont val="Calibri"/>
        <b/>
        <color rgb="FF0070C0"/>
        <sz val="10.0"/>
      </rPr>
      <t>C3B</t>
    </r>
    <r>
      <rPr>
        <rFont val="Calibri"/>
        <color rgb="FF0070C0"/>
        <sz val="10.0"/>
      </rPr>
      <t xml:space="preserve"> = Interpersonal Skills, </t>
    </r>
    <r>
      <rPr>
        <rFont val="Calibri"/>
        <b/>
        <color rgb="FF0070C0"/>
        <sz val="10.0"/>
      </rPr>
      <t>C3C</t>
    </r>
    <r>
      <rPr>
        <rFont val="Calibri"/>
        <color rgb="FF0070C0"/>
        <sz val="10.0"/>
      </rPr>
      <t xml:space="preserve"> = Communication Skills, </t>
    </r>
    <r>
      <rPr>
        <rFont val="Calibri"/>
        <b/>
        <color rgb="FF0070C0"/>
        <sz val="10.0"/>
      </rPr>
      <t>C3D</t>
    </r>
    <r>
      <rPr>
        <rFont val="Calibri"/>
        <color rgb="FF0070C0"/>
        <sz val="10.0"/>
      </rPr>
      <t xml:space="preserve"> = Digital Skills,</t>
    </r>
  </si>
  <si>
    <t>Personal Skills</t>
  </si>
  <si>
    <r>
      <rPr>
        <rFont val="Calibri"/>
        <b/>
        <color rgb="FF0070C0"/>
        <sz val="10.0"/>
      </rPr>
      <t xml:space="preserve">C3E = </t>
    </r>
    <r>
      <rPr>
        <rFont val="Calibri"/>
        <color rgb="FF0070C0"/>
        <sz val="10.0"/>
      </rPr>
      <t>Numeracy Skills</t>
    </r>
    <r>
      <rPr>
        <rFont val="Calibri"/>
        <b/>
        <color rgb="FF0070C0"/>
        <sz val="10.0"/>
      </rPr>
      <t>, C3F</t>
    </r>
    <r>
      <rPr>
        <rFont val="Calibri"/>
        <color rgb="FF0070C0"/>
        <sz val="10.0"/>
      </rPr>
      <t xml:space="preserve"> = Leadership, Autonomy &amp; Responsibility, </t>
    </r>
    <r>
      <rPr>
        <rFont val="Calibri"/>
        <b/>
        <color rgb="FF0070C0"/>
        <sz val="10.0"/>
      </rPr>
      <t>C4A</t>
    </r>
    <r>
      <rPr>
        <rFont val="Calibri"/>
        <color rgb="FF0070C0"/>
        <sz val="10.0"/>
      </rPr>
      <t xml:space="preserve"> = Personal Skills, </t>
    </r>
    <r>
      <rPr>
        <rFont val="Calibri"/>
        <b/>
        <color rgb="FF0070C0"/>
        <sz val="10.0"/>
      </rPr>
      <t>C4B</t>
    </r>
    <r>
      <rPr>
        <rFont val="Calibri"/>
        <color rgb="FF0070C0"/>
        <sz val="10.0"/>
      </rPr>
      <t xml:space="preserve"> = Entrepreneurial Skills, </t>
    </r>
    <r>
      <rPr>
        <rFont val="Calibri"/>
        <b/>
        <color rgb="FF0070C0"/>
        <sz val="10.0"/>
      </rPr>
      <t>C5</t>
    </r>
    <r>
      <rPr>
        <rFont val="Calibri"/>
        <color rgb="FF0070C0"/>
        <sz val="10.0"/>
      </rPr>
      <t xml:space="preserve"> = Ethics &amp; Professionalism</t>
    </r>
  </si>
  <si>
    <t>Entrepreneurial Skills</t>
  </si>
  <si>
    <t>Ethics and Professionalism</t>
  </si>
  <si>
    <t>Transferable Skills (if applicable)</t>
  </si>
  <si>
    <t>(Skills learned in the course of study which can be useful and utilized in other settings)</t>
  </si>
  <si>
    <t>C1</t>
  </si>
  <si>
    <t>C2</t>
  </si>
  <si>
    <t>C3A</t>
  </si>
  <si>
    <t>Open-ended response (if any)</t>
  </si>
  <si>
    <t>C3B</t>
  </si>
  <si>
    <t>C3C</t>
  </si>
  <si>
    <t>C3D</t>
  </si>
  <si>
    <t>`</t>
  </si>
  <si>
    <t>C3E</t>
  </si>
  <si>
    <t>Distribution of Student Learning Time (SLT)</t>
  </si>
  <si>
    <t>C3F</t>
  </si>
  <si>
    <t>Note: This SLT calculation is designed for home grown programme only.</t>
  </si>
  <si>
    <t>C4A</t>
  </si>
  <si>
    <t>C4B</t>
  </si>
  <si>
    <t>Course Content Outline and Subtopics</t>
  </si>
  <si>
    <t>CLO*</t>
  </si>
  <si>
    <t>Learning and Teaching Activities**</t>
  </si>
  <si>
    <t>Total SLT</t>
  </si>
  <si>
    <t>C5</t>
  </si>
  <si>
    <t>Face-to-Face (F2F)</t>
  </si>
  <si>
    <t>NF2F
Independent Learning
(Asynchronous)</t>
  </si>
  <si>
    <t>Physical</t>
  </si>
  <si>
    <t>Online/ Technology-mediated (Synchronous)</t>
  </si>
  <si>
    <t>L</t>
  </si>
  <si>
    <t>T</t>
  </si>
  <si>
    <t>P</t>
  </si>
  <si>
    <t>O</t>
  </si>
  <si>
    <t xml:space="preserve">SUB-TOTAL SLT: </t>
  </si>
  <si>
    <t>Continous Assessement</t>
  </si>
  <si>
    <t>%</t>
  </si>
  <si>
    <t>NF2F
Independent Learning for Assessment (Asynchronous)</t>
  </si>
  <si>
    <t>Final Assessement</t>
  </si>
  <si>
    <t>SLT for Assessment:</t>
  </si>
  <si>
    <t>GRAND TOTAL SLT:</t>
  </si>
  <si>
    <t>A</t>
  </si>
  <si>
    <r>
      <rPr>
        <rFont val="Calibri"/>
        <color/>
        <sz val="11.0"/>
      </rPr>
      <t xml:space="preserve">% SLT for F2F Physical Component: 
</t>
    </r>
    <r>
      <rPr>
        <rFont val="Calibri"/>
        <i/>
        <color rgb="FF0070C0"/>
        <sz val="11.0"/>
      </rPr>
      <t>[Total F2F Physical /(Total F2F Physical + Total F2F Online + Total Independent Learning) x 100)]</t>
    </r>
  </si>
  <si>
    <t>B</t>
  </si>
  <si>
    <r>
      <rPr>
        <rFont val="Calibri"/>
        <color/>
        <sz val="11.0"/>
      </rPr>
      <t xml:space="preserve">% SLT for Online &amp; Independent Learning Component:
</t>
    </r>
    <r>
      <rPr>
        <rFont val="Calibri"/>
        <color rgb="FF0070C0"/>
        <sz val="11.0"/>
      </rPr>
      <t>[</t>
    </r>
    <r>
      <rPr>
        <rFont val="Calibri"/>
        <i/>
        <color rgb="FF0070C0"/>
        <sz val="11.0"/>
      </rPr>
      <t>(Total F2F Online + Total Independent Learning) /( Total F2F Physical + Total F2F Online + Total Independent Learning) x 100]</t>
    </r>
  </si>
  <si>
    <t>C</t>
  </si>
  <si>
    <r>
      <rPr>
        <rFont val="Calibri"/>
        <color/>
        <sz val="11.0"/>
      </rPr>
      <t xml:space="preserve">% SLT for All Practical Component:
</t>
    </r>
    <r>
      <rPr>
        <rFont val="Calibri"/>
        <i/>
        <color rgb="FF0070C0"/>
        <sz val="11.0"/>
      </rPr>
      <t>[% F2F Physical Practical + % F2F Online Practical]</t>
    </r>
  </si>
  <si>
    <r>
      <rPr>
        <rFont val="Calibri"/>
        <color/>
        <sz val="11.0"/>
      </rPr>
      <t xml:space="preserve">% SLT for F2F Physical Practical Component
</t>
    </r>
    <r>
      <rPr>
        <rFont val="Calibri"/>
        <i/>
        <color rgb="FF0070C0"/>
        <sz val="11.0"/>
      </rPr>
      <t>[Total F2F Physical Practical /( Total F2F Physical + Total F2F Online + Total Independent Learning)  x 100)]</t>
    </r>
  </si>
  <si>
    <r>
      <rPr>
        <rFont val="Calibri"/>
        <i/>
        <color/>
        <sz val="11.0"/>
      </rPr>
      <t xml:space="preserve">% SLT for F2F Online Practical Component
</t>
    </r>
    <r>
      <rPr>
        <rFont val="Calibri"/>
        <i/>
        <color rgb="FF0070C0"/>
        <sz val="11.0"/>
      </rPr>
      <t>[Total F2F Online Practical / (Total F2F Physical + Total F2F Online + Total Independent Learning) x 100]</t>
    </r>
  </si>
  <si>
    <r>
      <rPr>
        <rFont val="Calibri"/>
        <color rgb="FFC55A11"/>
        <sz val="11.0"/>
      </rPr>
      <t xml:space="preserve">Please  tick (√) if this course is </t>
    </r>
    <r>
      <rPr>
        <rFont val="Calibri"/>
        <b/>
        <color rgb="FFC55A11"/>
        <sz val="11.0"/>
      </rPr>
      <t>Industrial Training/ Clinical Placement/ Practicum</t>
    </r>
    <r>
      <rPr>
        <rFont val="Calibri"/>
        <color rgb="FFC55A11"/>
        <sz val="11.0"/>
      </rPr>
      <t xml:space="preserve"> using 50% of Effective Learning Time (ELT)</t>
    </r>
  </si>
  <si>
    <t xml:space="preserve">Note: </t>
  </si>
  <si>
    <t>* Indicate the CLO based on the CLO's numbering in Item 8</t>
  </si>
  <si>
    <t>** For ODL programme: Courses with mandatory practical requiremnets imposed by the programme standards or any related standards can be exempted from complying to the minimum 80% ODL delivery rule in the SLT.</t>
  </si>
  <si>
    <t>Identify special requirement or resources to deliver the course (e.g., software, nursery, computer lab, simulation room etc)</t>
  </si>
  <si>
    <t>References (include required and further readings, and should be the most current)</t>
  </si>
  <si>
    <t>Other additional information (if applicable)</t>
  </si>
  <si>
    <t>Note: Number of PLO indicated is purely for illustration purposes only and the number is subjected to the curriculum design.</t>
  </si>
  <si>
    <t>GUIDE</t>
  </si>
  <si>
    <t>FORM</t>
  </si>
  <si>
    <t/>
  </si>
  <si>
    <t>X</t>
  </si>
  <si>
    <t>INDEX</t>
  </si>
  <si>
    <t>Classification of Courses</t>
  </si>
  <si>
    <t>FOR ODL PROGRAMME ONLY
Summary of SLT Percentage for Open and Distance Learning (ODL) per course
(Min 80% / course)</t>
  </si>
  <si>
    <t>Comments by Panel of Assessors</t>
  </si>
  <si>
    <r>
      <rPr>
        <rFont val="Arial"/>
        <b/>
        <color/>
        <sz val="11.0"/>
      </rPr>
      <t>Comments by Panel of Assessors during visit</t>
    </r>
    <r>
      <rPr>
        <rFont val="Arial"/>
        <b val="0"/>
        <color/>
        <sz val="10.0"/>
      </rPr>
      <t xml:space="preserve"> 
(if applicable)</t>
    </r>
  </si>
  <si>
    <t>CO-CURRICULUM</t>
  </si>
  <si>
    <t>PENGHAYATAN ETIKA &amp; PERADABAN</t>
  </si>
  <si>
    <t>INTRO TO LAW ENFORCEMENT</t>
  </si>
  <si>
    <t>KURSUS INTEGRITI &amp; ANTI RASUAH</t>
  </si>
  <si>
    <t>MALAYSIAN LEGAL SYSTEM</t>
  </si>
  <si>
    <t>INTRO TO ETHICS IN LE</t>
  </si>
  <si>
    <t>PHILOSOPHY &amp; CURRENT ISSUES</t>
  </si>
  <si>
    <t>ENTREPRENEURSHIP SKILLS</t>
  </si>
  <si>
    <t>HUMAN RIGHTS &amp; LE</t>
  </si>
  <si>
    <t>CRIMINAL LAW</t>
  </si>
  <si>
    <t>CRIMINAL INVESTIGATION</t>
  </si>
  <si>
    <t>INTRO TO INTEL &amp; SURVEILLANCE</t>
  </si>
  <si>
    <t>FORENSIC INVESTIGATION 1</t>
  </si>
  <si>
    <t>FORENSIC INVESTIGATION 2</t>
  </si>
  <si>
    <t>INFORMATION &amp; INTELLIGENCE</t>
  </si>
  <si>
    <t>SURVEILLANCE METHOD</t>
  </si>
  <si>
    <t>PROFESSIONAL DEVELOPMENT</t>
  </si>
  <si>
    <t>CONFLICT RESOLUTION IN LAW ENFO</t>
  </si>
  <si>
    <t>INDUSTRIAL TRAINING</t>
  </si>
  <si>
    <t>Number of ODL Courses</t>
  </si>
  <si>
    <t>Total Courses</t>
  </si>
  <si>
    <t xml:space="preserve">% ODL Courses/ programme 
(Min 61%/ programme) </t>
  </si>
  <si>
    <t>Back To FORM @ TEMPLATE</t>
  </si>
  <si>
    <t>INFORMATION AND INTELLIGENCE</t>
  </si>
  <si>
    <t>ISL 6124</t>
  </si>
  <si>
    <t>This module introduces the fundamental principles and methodologies of intelligence within the context of anti-corruption enforcement operations. It covers the theoretical foundations of intelligence, the intelligence cycle, and the role of intelligence in supporting investigative and operational functions of enforcement agencies. Participants will learn the principles of developing quality information, documenting intelligence through contact notes, and managing confidential sources effectively. The module also emphasises practical skills in elicitation techniques, source handling, and intelligence information development. Participants will be trained to prepare and manage key intelligence documentation including Intelligence Papers (IP), Investigation Diaries (ID), and Intelligence Reports (IR). In addition, the module introduces profiling techniques, open-source intelligence (OSINT), and the use of intelligence systems such as CENTRIC. Practical sessions are integrated to enhance competency in intelligence reporting, source management, and the utilisation of intelligence equipment for information gathering. By the end of the module, participants will be able to apply intelligence methodologies, develop reliable intelligence information, prepare intelligence documentation, and utilise intelligence tools effectively in support of anti-corruption operations.</t>
  </si>
  <si>
    <t>VIRAWAN SUTHIN A/L BOON AIK</t>
  </si>
  <si>
    <t xml:space="preserve">Remarks: </t>
  </si>
  <si>
    <t>Nil</t>
  </si>
  <si>
    <t>Explain the principles, concepts and methodology of intelligence operations including intelligence cycle, information development, and intelligence documentation used in anti-corruption enforcement (C1, PLO1).</t>
  </si>
  <si>
    <t>Analyse intelligence information and sources to develop reliable intelligence outputs including intelligence papers, investigation diaries and intelligence reports. (C2, PLO2).</t>
  </si>
  <si>
    <t>Demonstrate practical skills in managing sources, applying elicitation techniques, preparing intelligence documentation and utilising intelligence equipment in simulated intelligence operations.(C4, PLO3).</t>
  </si>
  <si>
    <t>Lectures, Tutorials, Guest Lecture</t>
  </si>
  <si>
    <t>Written Assignments, Presentation
Final Exam</t>
  </si>
  <si>
    <t>Lectures, Group Activities, Guest Lecture</t>
  </si>
  <si>
    <t>Lectures, Collaborative Leaning, Group Activities</t>
  </si>
  <si>
    <t>Group Assignment</t>
  </si>
  <si>
    <r>
      <rPr>
        <rFont val="Calibri"/>
        <b/>
        <color rgb="FF0070C0"/>
        <sz val="10.0"/>
      </rPr>
      <t>C1</t>
    </r>
    <r>
      <rPr>
        <rFont val="Calibri"/>
        <color rgb="FF0070C0"/>
        <sz val="10.0"/>
      </rPr>
      <t xml:space="preserve"> = Knowledge &amp; Understanding, </t>
    </r>
    <r>
      <rPr>
        <rFont val="Calibri"/>
        <b/>
        <color rgb="FF0070C0"/>
        <sz val="10.0"/>
      </rPr>
      <t>C2</t>
    </r>
    <r>
      <rPr>
        <rFont val="Calibri"/>
        <color rgb="FF0070C0"/>
        <sz val="10.0"/>
      </rPr>
      <t xml:space="preserve"> = Cognitive Skills, </t>
    </r>
    <r>
      <rPr>
        <rFont val="Calibri"/>
        <b/>
        <color rgb="FF0070C0"/>
        <sz val="10.0"/>
      </rPr>
      <t>C3A</t>
    </r>
    <r>
      <rPr>
        <rFont val="Calibri"/>
        <color rgb="FF0070C0"/>
        <sz val="10.0"/>
      </rPr>
      <t xml:space="preserve"> = Practical Skills, </t>
    </r>
    <r>
      <rPr>
        <rFont val="Calibri"/>
        <b/>
        <color rgb="FF0070C0"/>
        <sz val="10.0"/>
      </rPr>
      <t>C3B</t>
    </r>
    <r>
      <rPr>
        <rFont val="Calibri"/>
        <color rgb="FF0070C0"/>
        <sz val="10.0"/>
      </rPr>
      <t xml:space="preserve"> = Interpersonal Skills, </t>
    </r>
    <r>
      <rPr>
        <rFont val="Calibri"/>
        <b/>
        <color rgb="FF0070C0"/>
        <sz val="10.0"/>
      </rPr>
      <t>C3C</t>
    </r>
    <r>
      <rPr>
        <rFont val="Calibri"/>
        <color rgb="FF0070C0"/>
        <sz val="10.0"/>
      </rPr>
      <t xml:space="preserve"> = Communication Skills, </t>
    </r>
    <r>
      <rPr>
        <rFont val="Calibri"/>
        <b/>
        <color rgb="FF0070C0"/>
        <sz val="10.0"/>
      </rPr>
      <t>C3D</t>
    </r>
    <r>
      <rPr>
        <rFont val="Calibri"/>
        <color rgb="FF0070C0"/>
        <sz val="10.0"/>
      </rPr>
      <t xml:space="preserve"> = Digital Skills,</t>
    </r>
  </si>
  <si>
    <r>
      <rPr>
        <rFont val="Calibri"/>
        <b/>
        <color rgb="FF0070C0"/>
        <sz val="10.0"/>
      </rPr>
      <t xml:space="preserve">C3E = </t>
    </r>
    <r>
      <rPr>
        <rFont val="Calibri"/>
        <color rgb="FF0070C0"/>
        <sz val="10.0"/>
      </rPr>
      <t>Numeracy Skills</t>
    </r>
    <r>
      <rPr>
        <rFont val="Calibri"/>
        <b/>
        <color rgb="FF0070C0"/>
        <sz val="10.0"/>
      </rPr>
      <t>, C3F</t>
    </r>
    <r>
      <rPr>
        <rFont val="Calibri"/>
        <color rgb="FF0070C0"/>
        <sz val="10.0"/>
      </rPr>
      <t xml:space="preserve"> = Leadership, Autonomy &amp; Responsibility, </t>
    </r>
    <r>
      <rPr>
        <rFont val="Calibri"/>
        <b/>
        <color rgb="FF0070C0"/>
        <sz val="10.0"/>
      </rPr>
      <t>C4A</t>
    </r>
    <r>
      <rPr>
        <rFont val="Calibri"/>
        <color rgb="FF0070C0"/>
        <sz val="10.0"/>
      </rPr>
      <t xml:space="preserve"> = Personal Skills, </t>
    </r>
    <r>
      <rPr>
        <rFont val="Calibri"/>
        <b/>
        <color rgb="FF0070C0"/>
        <sz val="10.0"/>
      </rPr>
      <t>C4B</t>
    </r>
    <r>
      <rPr>
        <rFont val="Calibri"/>
        <color rgb="FF0070C0"/>
        <sz val="10.0"/>
      </rPr>
      <t xml:space="preserve"> = Entrepreneurial Skills, </t>
    </r>
    <r>
      <rPr>
        <rFont val="Calibri"/>
        <b/>
        <color rgb="FF0070C0"/>
        <sz val="10.0"/>
      </rPr>
      <t>C5</t>
    </r>
    <r>
      <rPr>
        <rFont val="Calibri"/>
        <color rgb="FF0070C0"/>
        <sz val="10.0"/>
      </rPr>
      <t xml:space="preserve"> = Ethics &amp; Professionalism</t>
    </r>
  </si>
  <si>
    <t>The Principle of Intelligence Methodology
i.	MACC Intelligence Methodology &amp; Role
ii.	Intelligence : Background &amp; Theory
iii.	Intelligence Cycle &amp; Intelligence Process</t>
  </si>
  <si>
    <t>The Principle of Quality Information &amp; Contact Notes 
i.	Principle of Information &amp; Quality Information
ii.	The Intelligence Information Development
iii.	The Contact Notes &amp; Writing</t>
  </si>
  <si>
    <t>The Principle of Sources &amp; Elicitation Skill in Intelligence I
i.	Principle of Source, Managing &amp; Handling of Sources
ii.	The Importance of Sources : Role, Types of Source &amp; It's Importance
iii.	The Art of Elicitation Skills In Intelligence</t>
  </si>
  <si>
    <t>The Principle of Sources &amp; Elicitation Skill in Intelligence II
i.	Handling Source : Practical on Source Handling and Receiving Information I
ii.	Handling Source : Presentation on Source Handling and Receiving Information I</t>
  </si>
  <si>
    <t>The Principle of Sources &amp; Elicitation Skill in Intelligence III
i.	Handling Source : Practical on Source Handling and Receiving Information II
ii.	Handling Source : Presentation on Source Handling and Receiving Information II</t>
  </si>
  <si>
    <t>1,2</t>
  </si>
  <si>
    <t>The Intelligence Paper &amp; Investigation Diary I
i.	Fundamentals of Intelligence Paper (IP)
ii.	Components &amp; Completing Skills of IP and Best Practices</t>
  </si>
  <si>
    <t xml:space="preserve">The Intelligence Paper &amp; Investigation Diary II
i.	Introduction to Investigation Diary(ID) &amp; Types of Investigation Diary in Intelligence Operation
ii.	Components &amp; Completing Skills of ID &amp; Best Practices </t>
  </si>
  <si>
    <t>Fundamentals of Profiling in Intelligence
i.	Fundamentals of Profiling in Intelligence, Types of Profiling &amp; It's Importance
ii.	OSINT: Open Source and Online Profiling
iii.	Introduction to Corruption Intelligence Systems (CENTRIC)</t>
  </si>
  <si>
    <t>Introduction to Intelligence Report I
i.	Introduction to Intelligence Report (IR) &amp; Types of IR
ii.	Intelligence Report Components &amp; Writing Skills Practical
iii.	Practical on Intelligence Report (IR) &amp; Presentation</t>
  </si>
  <si>
    <t>Introduction to Intelligence Report II
i.	Practical : writing skills / completing / compiling I
ii.	Presentation on writing skills / completing / compiling I</t>
  </si>
  <si>
    <t>Introduction to Intelligence Report III
i.	Practical : writing skills / completing / compiling II
ii.	Presentation on writing skills / completing / compiling II</t>
  </si>
  <si>
    <t>Introduction to Intelligence Equipment I
i.	Introduction to Intelligence Equipment
ii.	Intelligence Gathering from Equipments &amp; It's Importance
iii.	Indoor Practical on Technical Equipment</t>
  </si>
  <si>
    <t>Introduction to Intelligence Equipment II
i.	Outdoor practical on Technical Equipment I
ii.	Presentation preparation practical on Technical Equipment I</t>
  </si>
  <si>
    <t>Introduction to Intelligence Equipment III
i.	Outdoor practical on Technical Equipment II
ii.	Presentation preparation practical on Technical Equipment II</t>
  </si>
  <si>
    <t>Written Assignment</t>
  </si>
  <si>
    <t>Group Assignment: Research Report</t>
  </si>
  <si>
    <t>Group Presentation</t>
  </si>
  <si>
    <t>Final Examination</t>
  </si>
  <si>
    <r>
      <rPr>
        <rFont val="Calibri"/>
        <color/>
        <sz val="11.0"/>
      </rPr>
      <t xml:space="preserve">% SLT for F2F Physical Component: 
</t>
    </r>
    <r>
      <rPr>
        <rFont val="Calibri"/>
        <i/>
        <color rgb="FF0070C0"/>
        <sz val="11.0"/>
      </rPr>
      <t>[Total F2F Physical /(Total F2F Physical + Total F2F Online + Total Independent Learning) x 100)]</t>
    </r>
  </si>
  <si>
    <r>
      <rPr>
        <rFont val="Calibri"/>
        <color/>
        <sz val="11.0"/>
      </rPr>
      <t xml:space="preserve">% SLT for Online &amp; Independent Learning Component:
</t>
    </r>
    <r>
      <rPr>
        <rFont val="Calibri"/>
        <color rgb="FF0070C0"/>
        <sz val="11.0"/>
      </rPr>
      <t>[</t>
    </r>
    <r>
      <rPr>
        <rFont val="Calibri"/>
        <i/>
        <color rgb="FF0070C0"/>
        <sz val="11.0"/>
      </rPr>
      <t>(Total F2F Online + Total Independent Learning) /( Total F2F Physical + Total F2F Online + Total Independent Learning) x 100]</t>
    </r>
  </si>
  <si>
    <r>
      <rPr>
        <rFont val="Calibri"/>
        <color/>
        <sz val="11.0"/>
      </rPr>
      <t xml:space="preserve">% SLT for All Practical Component:
</t>
    </r>
    <r>
      <rPr>
        <rFont val="Calibri"/>
        <i/>
        <color rgb="FF0070C0"/>
        <sz val="11.0"/>
      </rPr>
      <t>[% F2F Physical Practical + % F2F Online Practical]</t>
    </r>
  </si>
  <si>
    <r>
      <rPr>
        <rFont val="Calibri"/>
        <color/>
        <sz val="11.0"/>
      </rPr>
      <t xml:space="preserve">% SLT for F2F Physical Practical Component
</t>
    </r>
    <r>
      <rPr>
        <rFont val="Calibri"/>
        <i/>
        <color rgb="FF0070C0"/>
        <sz val="11.0"/>
      </rPr>
      <t>[Total F2F Physical Practical /( Total F2F Physical + Total F2F Online + Total Independent Learning)  x 100)]</t>
    </r>
  </si>
  <si>
    <r>
      <rPr>
        <rFont val="Calibri"/>
        <i/>
        <color/>
        <sz val="11.0"/>
      </rPr>
      <t xml:space="preserve">% SLT for F2F Online Practical Component
</t>
    </r>
    <r>
      <rPr>
        <rFont val="Calibri"/>
        <i/>
        <color rgb="FF0070C0"/>
        <sz val="11.0"/>
      </rPr>
      <t>[Total F2F Online Practical / (Total F2F Physical + Total F2F Online + Total Independent Learning) x 100]</t>
    </r>
  </si>
  <si>
    <r>
      <rPr>
        <rFont val="Calibri"/>
        <color rgb="FFC55A11"/>
        <sz val="11.0"/>
      </rPr>
      <t xml:space="preserve">Please  tick (√) if this course is </t>
    </r>
    <r>
      <rPr>
        <rFont val="Calibri"/>
        <b/>
        <color rgb="FFC55A11"/>
        <sz val="11.0"/>
      </rPr>
      <t>Industrial Training/ Clinical Placement/ Practicum</t>
    </r>
    <r>
      <rPr>
        <rFont val="Calibri"/>
        <color rgb="FFC55A11"/>
        <sz val="11.0"/>
      </rPr>
      <t xml:space="preserve"> using 50% of Effective Learning Time (ELT)</t>
    </r>
  </si>
  <si>
    <t>• Aaron Jabbour, Renny Babiarz, “Geospatial Data, Information, and Intelligence” (2023)
• Seumas Miller, Mitt Regan, Patrick F. Walsh, “National Security Intelligence and Ethics 1st Edition” (2023)
• Carl C Jensen, David Mc Elreath, melissa Graves, “Introduction to Intelligence Studies” (2017), Routledge
• Glenn Grana, James Windell, “Crime and Intelligence Analysis: An Integrated Real-Time Approach 1st Edition” (2016)
• Mark M. Lowenthal and Robert M. Clark, “The Five Disciplines of Intelligence Collection” (2015)
• Interpol, Criminal Intelligence Analysis (nd), (2014) [online] Available at: https://www.interpol.int/en/content/download/7253/file/27_CAS01_05_2014_EN_web.pdf
• UN Office on Drugs and Crime, Police Information and Intelligence Systesms. (2006). [online] at: https://www.un.org/ruleoflaw/files/4_Police_Information_Intelligence_Systems.pdf
• OSCE Guidebook Intelligence-Led Policing TNTD/SPMU Publication Series Vol. 13. (n.d.). [online] Available at: https://www.osce.org/files/f/documents/d/3/327476.pdf.
• College of Policing, National Intelligence Model Codes of Practice (nd) [online] Available at:  https://library.college.police.uk/docs/npia/NIM-Code-of-Practice.pdf</t>
  </si>
  <si>
    <t>SURVEILLANCE METHODS AND PRIVACY INTRUSION</t>
  </si>
  <si>
    <t>ISL 6134</t>
  </si>
  <si>
    <t>his course introduces the fundamental principles and practices of intelligence surveillance and privacy intrusion within the context of intelligence-based investigation. It covers the methodology, types, and techniques of surveillance, including casing techniques, surveillance documentation, and operational planning. Participants are exposed to the fundamentals of intelligence analysis, intelligence-based investigation (IBI), and the legal considerations related to intelligence operations. The course also emphasizes the development of operational competencies such as creating personas, constructing cover stories, and applying SMEAC in operational planning. Through a combination of lectures, discussions, simulations, and practical exercises, participants will develop the necessary knowledge and skills to plan, conduct, and evaluate surveillance and undercover operations. The course culminates in practical undercover operation exercises where participants demonstrate operational planning, execution, debriefing, and presentation of intelligence findings.</t>
  </si>
  <si>
    <t xml:space="preserve">Explain the principles, methodologies, and legal considerations related to surveillance, intelligence gathering, and privacy intrusion in anti-corruption investigations. (C2, PLO1)   </t>
  </si>
  <si>
    <t>Apply intelligence and surveillance techniques in simulated undercover operations through planning, execution, debriefing, and presentation of operational outcomes.(C3, PLO2).</t>
  </si>
  <si>
    <t>Demonstrate the ability to plan, execute, and present an undercover or surveillance-based operational project using structured planning tools such as SMEAC and intelligence-based investigation methods.(A3, PLO3).</t>
  </si>
  <si>
    <t>Lectures, Case Study, Demonstration, Guest Lecture</t>
  </si>
  <si>
    <t>Quiz/Test, Case Study Analysis, 
  Practical Exercise</t>
  </si>
  <si>
    <t>Lecture, Group Activities, Guest Lecture</t>
  </si>
  <si>
    <t>Assignment, Presentation, 
  Practical Evaluation</t>
  </si>
  <si>
    <t>Tutorials, Role Play</t>
  </si>
  <si>
    <r>
      <rPr>
        <rFont val="Calibri"/>
        <b/>
        <color rgb="FF0070C0"/>
        <sz val="10.0"/>
      </rPr>
      <t>C1</t>
    </r>
    <r>
      <rPr>
        <rFont val="Calibri"/>
        <color rgb="FF0070C0"/>
        <sz val="10.0"/>
      </rPr>
      <t xml:space="preserve"> = Knowledge &amp; Understanding, </t>
    </r>
    <r>
      <rPr>
        <rFont val="Calibri"/>
        <b/>
        <color rgb="FF0070C0"/>
        <sz val="10.0"/>
      </rPr>
      <t>C2</t>
    </r>
    <r>
      <rPr>
        <rFont val="Calibri"/>
        <color rgb="FF0070C0"/>
        <sz val="10.0"/>
      </rPr>
      <t xml:space="preserve"> = Cognitive Skills, </t>
    </r>
    <r>
      <rPr>
        <rFont val="Calibri"/>
        <b/>
        <color rgb="FF0070C0"/>
        <sz val="10.0"/>
      </rPr>
      <t>C3A</t>
    </r>
    <r>
      <rPr>
        <rFont val="Calibri"/>
        <color rgb="FF0070C0"/>
        <sz val="10.0"/>
      </rPr>
      <t xml:space="preserve"> = Practical Skills, </t>
    </r>
    <r>
      <rPr>
        <rFont val="Calibri"/>
        <b/>
        <color rgb="FF0070C0"/>
        <sz val="10.0"/>
      </rPr>
      <t>C3B</t>
    </r>
    <r>
      <rPr>
        <rFont val="Calibri"/>
        <color rgb="FF0070C0"/>
        <sz val="10.0"/>
      </rPr>
      <t xml:space="preserve"> = Interpersonal Skills, </t>
    </r>
    <r>
      <rPr>
        <rFont val="Calibri"/>
        <b/>
        <color rgb="FF0070C0"/>
        <sz val="10.0"/>
      </rPr>
      <t>C3C</t>
    </r>
    <r>
      <rPr>
        <rFont val="Calibri"/>
        <color rgb="FF0070C0"/>
        <sz val="10.0"/>
      </rPr>
      <t xml:space="preserve"> = Communication Skills, </t>
    </r>
    <r>
      <rPr>
        <rFont val="Calibri"/>
        <b/>
        <color rgb="FF0070C0"/>
        <sz val="10.0"/>
      </rPr>
      <t>C3D</t>
    </r>
    <r>
      <rPr>
        <rFont val="Calibri"/>
        <color rgb="FF0070C0"/>
        <sz val="10.0"/>
      </rPr>
      <t xml:space="preserve"> = Digital Skills,</t>
    </r>
  </si>
  <si>
    <r>
      <rPr>
        <rFont val="Calibri"/>
        <b/>
        <color rgb="FF0070C0"/>
        <sz val="10.0"/>
      </rPr>
      <t xml:space="preserve">C3E = </t>
    </r>
    <r>
      <rPr>
        <rFont val="Calibri"/>
        <color rgb="FF0070C0"/>
        <sz val="10.0"/>
      </rPr>
      <t>Numeracy Skills</t>
    </r>
    <r>
      <rPr>
        <rFont val="Calibri"/>
        <b/>
        <color rgb="FF0070C0"/>
        <sz val="10.0"/>
      </rPr>
      <t>, C3F</t>
    </r>
    <r>
      <rPr>
        <rFont val="Calibri"/>
        <color rgb="FF0070C0"/>
        <sz val="10.0"/>
      </rPr>
      <t xml:space="preserve"> = Leadership, Autonomy &amp; Responsibility, </t>
    </r>
    <r>
      <rPr>
        <rFont val="Calibri"/>
        <b/>
        <color rgb="FF0070C0"/>
        <sz val="10.0"/>
      </rPr>
      <t>C4A</t>
    </r>
    <r>
      <rPr>
        <rFont val="Calibri"/>
        <color rgb="FF0070C0"/>
        <sz val="10.0"/>
      </rPr>
      <t xml:space="preserve"> = Personal Skills, </t>
    </r>
    <r>
      <rPr>
        <rFont val="Calibri"/>
        <b/>
        <color rgb="FF0070C0"/>
        <sz val="10.0"/>
      </rPr>
      <t>C4B</t>
    </r>
    <r>
      <rPr>
        <rFont val="Calibri"/>
        <color rgb="FF0070C0"/>
        <sz val="10.0"/>
      </rPr>
      <t xml:space="preserve"> = Entrepreneurial Skills, </t>
    </r>
    <r>
      <rPr>
        <rFont val="Calibri"/>
        <b/>
        <color rgb="FF0070C0"/>
        <sz val="10.0"/>
      </rPr>
      <t>C5</t>
    </r>
    <r>
      <rPr>
        <rFont val="Calibri"/>
        <color rgb="FF0070C0"/>
        <sz val="10.0"/>
      </rPr>
      <t xml:space="preserve"> = Ethics &amp; Professionalism</t>
    </r>
  </si>
  <si>
    <t>Fundamental of Intelligence Surveillance I
i.	Methodology of Intelligence Surveillance, Types &amp; Techniques
ii.	Surveillance Paper, Components &amp; Completing Skills</t>
  </si>
  <si>
    <t>Principle of Casing Techniques I
i.	Casing Techniques and Practical Briefing
ii.	Practical Indoor on Casing</t>
  </si>
  <si>
    <t>Principle of Casing Techniques II
i.	Practical Outdoor on Casing
ii.	Outdoor Practical on Casing (Presentation)</t>
  </si>
  <si>
    <t>Fundamental of Intelligence Surveillance II
i.	Theory of Surveillance and Practical Briefing
ii.	Practical on Surveillance</t>
  </si>
  <si>
    <t>Fundamental of Intelligence Based Investigation (IBI)
i.	Fundamental of IBI, History, Concept &amp; Benchmarking
ii.	Types of IBI Methods &amp; Practices
iii.	Laws &amp; Regulation Related to IBI</t>
  </si>
  <si>
    <t>Fundamentals of Intelligence Analysis
i.	Fundamentals of Intelligence Analysis, Process &amp; Skills Related
ii.	Importance Method in Intelligence Analysis
iii.	i2 tools Analysis, Methods &amp; Case Study</t>
  </si>
  <si>
    <t>Fundamental of Intelligence and Undercover Operation
i.	Principle of Modus Operandi
ii.	Fundamentals of Undercover, The Process &amp; Skills Related
iii.	Undercover Personnel, Process of Recruiting/Handling/Training</t>
  </si>
  <si>
    <t>Principle of Persona and Cover Story 
i.	The Process of Creating Persona, 
ii.	The Art of Cover Story
iii.	Practical on Persona &amp; Cover Story</t>
  </si>
  <si>
    <t>Fundamental of Intelligence and Undercover Operation I
i.	Principle of SMEAC
ii.	Practical and Preparation on SMEAC
iii.	Presentation on SMEAC</t>
  </si>
  <si>
    <t>Fundamental of Intelligence and Undercover Operation II
i.	Methodology of Project Paper, Components &amp; Completing Skills
ii.	Practical on Project Paper: Paper Work &amp; Planning
iii.	Presentation on Project Paper</t>
  </si>
  <si>
    <t>Conducting of Undercover Operation I
i.	Theory of Conducting Undercover Operation I
ii.	Conducting Undercover Operation : Briefing and Discussion I
iii.	Conducting Undercover Operation : Debriefing and Practical I
iv.	Conducting Undercover Operation : Presentation I</t>
  </si>
  <si>
    <t>Conducting of Undercover Operation II
i.	Theory of Conducting Undercover Operation II
ii.	Conducting Undercover Operation : Briefing and Discussion II
iii.	Conducting Undercover Operation : Debriefing and Practical II
iv.	Conducting Undercover Operation : Presentation II</t>
  </si>
  <si>
    <t>Conducting of Undercover Operation III
i.	Theory of Conducting Undercover Operation III
ii.	Conducting Undercover Operation : Briefing and Discussion III
iii.	Conducting Undercover Operation : Debriefing and Practical III
iv.	Conducting Undercover Operation : Presentation III</t>
  </si>
  <si>
    <t>Conducting of Undercover Operation IV
i.	Theory of Conducting Undercover Operation IV
ii.	Conducting Undercover Operation : Briefing and Discussion IV
iii.	Conducting Undercover Operation : Debriefing and Practical IV
iv.	Conducting Undercover Operation : Presentation IV</t>
  </si>
  <si>
    <t>Quizzes, Tests</t>
  </si>
  <si>
    <t>Case Study Analysis</t>
  </si>
  <si>
    <t>Assignment</t>
  </si>
  <si>
    <t>Presentation</t>
  </si>
  <si>
    <t>Surveillance Evaluation</t>
  </si>
  <si>
    <r>
      <rPr>
        <rFont val="Calibri"/>
        <color/>
        <sz val="11.0"/>
      </rPr>
      <t xml:space="preserve">% SLT for F2F Physical Component: 
</t>
    </r>
    <r>
      <rPr>
        <rFont val="Calibri"/>
        <i/>
        <color rgb="FF0070C0"/>
        <sz val="11.0"/>
      </rPr>
      <t>[Total F2F Physical /(Total F2F Physical + Total F2F Online + Total Independent Learning) x 100)]</t>
    </r>
  </si>
  <si>
    <r>
      <rPr>
        <rFont val="Calibri"/>
        <color/>
        <sz val="11.0"/>
      </rPr>
      <t xml:space="preserve">% SLT for Online &amp; Independent Learning Component:
</t>
    </r>
    <r>
      <rPr>
        <rFont val="Calibri"/>
        <color rgb="FF0070C0"/>
        <sz val="11.0"/>
      </rPr>
      <t>[</t>
    </r>
    <r>
      <rPr>
        <rFont val="Calibri"/>
        <i/>
        <color rgb="FF0070C0"/>
        <sz val="11.0"/>
      </rPr>
      <t>(Total F2F Online + Total Independent Learning) /( Total F2F Physical + Total F2F Online + Total Independent Learning) x 100]</t>
    </r>
  </si>
  <si>
    <r>
      <rPr>
        <rFont val="Calibri"/>
        <color/>
        <sz val="11.0"/>
      </rPr>
      <t xml:space="preserve">% SLT for All Practical Component:
</t>
    </r>
    <r>
      <rPr>
        <rFont val="Calibri"/>
        <i/>
        <color rgb="FF0070C0"/>
        <sz val="11.0"/>
      </rPr>
      <t>[% F2F Physical Practical + % F2F Online Practical]</t>
    </r>
  </si>
  <si>
    <r>
      <rPr>
        <rFont val="Calibri"/>
        <color/>
        <sz val="11.0"/>
      </rPr>
      <t xml:space="preserve">% SLT for F2F Physical Practical Component
</t>
    </r>
    <r>
      <rPr>
        <rFont val="Calibri"/>
        <i/>
        <color rgb="FF0070C0"/>
        <sz val="11.0"/>
      </rPr>
      <t>[Total F2F Physical Practical /( Total F2F Physical + Total F2F Online + Total Independent Learning)  x 100)]</t>
    </r>
  </si>
  <si>
    <r>
      <rPr>
        <rFont val="Calibri"/>
        <i/>
        <color/>
        <sz val="11.0"/>
      </rPr>
      <t xml:space="preserve">% SLT for F2F Online Practical Component
</t>
    </r>
    <r>
      <rPr>
        <rFont val="Calibri"/>
        <i/>
        <color rgb="FF0070C0"/>
        <sz val="11.0"/>
      </rPr>
      <t>[Total F2F Online Practical / (Total F2F Physical + Total F2F Online + Total Independent Learning) x 100]</t>
    </r>
  </si>
  <si>
    <r>
      <rPr>
        <rFont val="Calibri"/>
        <color rgb="FFC55A11"/>
        <sz val="11.0"/>
      </rPr>
      <t xml:space="preserve">Please  tick (√) if this course is </t>
    </r>
    <r>
      <rPr>
        <rFont val="Calibri"/>
        <b/>
        <color rgb="FFC55A11"/>
        <sz val="11.0"/>
      </rPr>
      <t>Industrial Training/ Clinical Placement/ Practicum</t>
    </r>
    <r>
      <rPr>
        <rFont val="Calibri"/>
        <color rgb="FFC55A11"/>
        <sz val="11.0"/>
      </rPr>
      <t xml:space="preserve"> using 50% of Effective Learning Time (ELT)</t>
    </r>
  </si>
  <si>
    <t>• Andrew B. Whitford “Surveillance and privacy as coevolving disruptions: reflections on “notice and choice” (2022) 
• Maria Helen Murphy, “Surveillance and the Law - Language, Power and Privacy”, (2019)
• Loftus, B., “Normalizing covert surveillance: the subterranean world of policing.” The British Journal of Sociology, (2019) 70(5), pp.2070-2091.
• H. Akın Ünver, “Politics of Digital Surveillance, National Security and Privacy”, (2018)
• Michael Friedewald, J. Peter Burgess, Johann Čas, Rocco Bellanova and Walter Peissl, “Surveillance, Privacy and Security - Citizens’ Perspectives” (2017), Routledge
• Anthony Gregory, “American Surveillance, Intelligence, Privacy, and the Fourth Amendment” (2016), University of Wisconsin Press
• Hosein, G. and Palow, C.W., (2013). Modern safeguards for modern surveillance: An analysis of innovations in communications surveillance techniques. Ohio St. LJ, 74, p.1071.
• Peyman Kabiri, “Privacy, Intrusion Detection and Response: Technologies for Protecting Networks 1st Edition” (2011)
• Bloss W. Escalating US police surveillance after 9/11: An examination of causes and effects. Surveillance &amp; Society. 2007;4(3).
• Lyon, D., 2004. Globalizing surveillance: Comparative and sociological perspectives. International Sociology, 19(2), pp.135-149.</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</si>
</sst>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RM&quot;#,##0;[Red]\-&quot;RM&quot;#,##0"/>
  </numFmts>
  <fonts count="53">
    <font>
      <sz val="11.0"/>
      <color/>
      <name val="Arial"/>
      <scheme val="minor"/>
    </font>
    <font>
      <sz val="11.0"/>
      <color/>
      <name val="Calibri"/>
    </font>
    <font>
      <b/>
      <sz val="16.0"/>
      <color/>
      <name val="Calibri"/>
    </font>
    <font>
      <b/>
      <sz val="18.0"/>
      <color rgb="FF0070C0"/>
      <name val="Calibri"/>
    </font>
    <font>
      <sz val="10.0"/>
      <name val="Calibri"/>
    </font>
    <font>
      <b/>
      <sz val="12.0"/>
      <color/>
      <name val="Calibri"/>
    </font>
    <font>
      <b/>
      <sz val="11.0"/>
      <color/>
      <name val="Calibri"/>
    </font>
    <font/>
    <font>
      <b/>
      <sz val="11.0"/>
      <name val="Calibri"/>
    </font>
    <font>
      <sz val="12.0"/>
      <color/>
      <name val="Calibri"/>
    </font>
    <font>
      <sz val="11.0"/>
      <name val="Calibri"/>
    </font>
    <font>
      <i/>
      <sz val="10.0"/>
      <color/>
      <name val="Calibri"/>
    </font>
    <font>
      <b/>
      <sz val="10.0"/>
      <color rgb="FFFF0000"/>
      <name val="Calibri"/>
    </font>
    <font>
      <b/>
      <sz val="9.0"/>
      <color rgb="FFFF0000"/>
      <name val="Calibri"/>
    </font>
    <font>
      <sz val="6.0"/>
      <color/>
      <name val="Arial Narrow"/>
    </font>
    <font>
      <u/>
      <sz val="7.0"/>
      <color/>
      <name val="Calibri"/>
    </font>
    <font>
      <sz val="11.0"/>
      <color/>
      <name val="Arial Rounded"/>
    </font>
    <font>
      <sz val="10.0"/>
      <color/>
      <name val="Times New Roman"/>
    </font>
    <font>
      <sz val="10.0"/>
      <name val="Times New Roman"/>
    </font>
    <font>
      <sz val="10.0"/>
      <color rgb="FFA5A5A5"/>
      <name val="Times New Roman"/>
    </font>
    <font>
      <b/>
      <sz val="11.0"/>
      <color/>
      <name val="Arial"/>
    </font>
    <font>
      <i/>
      <sz val="11.0"/>
      <color/>
      <name val="Calibri"/>
    </font>
    <font>
      <sz val="11.0"/>
      <color/>
      <name val="Arial"/>
    </font>
    <font>
      <sz val="8.0"/>
      <color/>
      <name val="Arial"/>
    </font>
    <font>
      <sz val="10.0"/>
      <color/>
      <name val="Arial"/>
    </font>
    <font>
      <sz val="9.0"/>
      <color/>
      <name val="Calibri"/>
    </font>
    <font>
      <strike/>
      <sz val="10.0"/>
      <color/>
      <name val="Times New Roman"/>
    </font>
    <font>
      <sz val="10.0"/>
      <color rgb="FFFF0000"/>
      <name val="Times New Roman"/>
    </font>
    <font>
      <sz val="10.0"/>
      <color/>
      <name val="Calibri"/>
    </font>
    <font>
      <sz val="10.0"/>
      <color rgb="FF0070C0"/>
      <name val="Calibri"/>
    </font>
    <font>
      <sz val="11.0"/>
      <color rgb="FFC55A11"/>
      <name val="Calibri"/>
    </font>
    <font>
      <b/>
      <sz val="14.0"/>
      <name val="Arial Black"/>
    </font>
    <font>
      <b/>
      <sz val="14.0"/>
      <color rgb="FFFF0000"/>
      <name val="Arial Black"/>
    </font>
    <font>
      <sz val="14.0"/>
      <color rgb="FFFF0000"/>
      <name val="Calibri"/>
    </font>
    <font>
      <u/>
      <sz val="14.0"/>
      <color rgb="FFFF0000"/>
      <name val="Calibri"/>
    </font>
    <font>
      <sz val="14.0"/>
      <color/>
      <name val="Calibri"/>
    </font>
    <font>
      <u/>
      <sz val="11.0"/>
      <color/>
      <name val="Calibri"/>
    </font>
    <font>
      <b/>
      <sz val="14.0"/>
      <color rgb="FFFF0000"/>
      <name val="Calibri"/>
    </font>
    <font>
      <b/>
      <sz val="14.0"/>
      <color/>
      <name val="Calibri"/>
    </font>
    <font>
      <b/>
      <u/>
      <sz val="18.0"/>
      <color/>
      <name val="Calibri"/>
    </font>
    <font>
      <b/>
      <u/>
      <sz val="18.0"/>
      <color/>
      <name val="Calibri"/>
    </font>
    <font>
      <b/>
      <sz val="11.0"/>
      <color rgb="FFFF0000"/>
      <name val="Arial"/>
    </font>
    <font>
      <b/>
      <u/>
      <sz val="12.0"/>
      <color/>
      <name val="Calibri"/>
    </font>
    <font>
      <u/>
      <sz val="12.0"/>
      <color/>
      <name val="Calibri"/>
    </font>
    <font>
      <sz val="12.0"/>
      <color rgb="FF000000"/>
      <name val="Calibri"/>
    </font>
    <font>
      <sz val="12.0"/>
      <color rgb="FF000000"/>
      <name val="Arial"/>
    </font>
    <font>
      <u/>
      <sz val="12.0"/>
      <color/>
      <name val="Calibri"/>
    </font>
    <font>
      <u/>
      <sz val="11.0"/>
      <color/>
      <name val="Calibri"/>
    </font>
    <font>
      <b/>
      <sz val="12.0"/>
      <color/>
      <name val="Arial"/>
    </font>
    <font>
      <sz val="18.0"/>
      <color/>
      <name val="Calibri"/>
    </font>
    <font>
      <u/>
      <sz val="11.0"/>
      <color/>
      <name val="Calibri"/>
    </font>
    <font>
      <sz val="16.0"/>
      <color/>
      <name val="Calibri"/>
    </font>
    <font>
      <u/>
      <sz val="11.0"/>
      <color/>
      <name val="Calibri"/>
    </font>
  </fonts>
  <fills count="8">
    <fill>
      <patternFill patternType="none"/>
    </fill>
    <fill>
      <patternFill patternType="lightGray"/>
    </fill>
    <fill>
      <patternFill patternType="solid">
        <fgColor rgb="FFE7E6E6"/>
        <bgColor rgb="FFE7E6E6"/>
      </patternFill>
    </fill>
    <fill>
      <patternFill patternType="solid">
        <fgColor rgb="FF548135"/>
        <bgColor rgb="FF548135"/>
      </patternFill>
    </fill>
    <fill>
      <patternFill patternType="solid">
        <fgColor rgb="FFAEABAB"/>
        <bgColor rgb="FFAEABAB"/>
      </patternFill>
    </fill>
    <fill>
      <patternFill patternType="solid">
        <fgColor rgb="FF002060"/>
        <bgColor rgb="FF002060"/>
      </patternFill>
    </fill>
    <fill>
      <patternFill patternType="solid">
        <fgColor rgb="FFE2EFD9"/>
        <bgColor rgb="FFE2EFD9"/>
      </patternFill>
    </fill>
    <fill>
      <patternFill patternType="solid">
        <fgColor rgb="FFECECEC"/>
        <bgColor rgb="FFECECEC"/>
      </patternFill>
    </fill>
  </fills>
  <borders count="100">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top/>
      <bottom/>
    </border>
    <border>
      <left/>
      <right style="medium">
        <color rgb="FF000000"/>
      </right>
      <top/>
      <bottom/>
    </border>
    <border>
      <left/>
      <top/>
      <bottom/>
    </border>
    <border>
      <right/>
      <top/>
      <bottom/>
    </border>
    <border>
      <left/>
      <top/>
    </border>
    <border>
      <top/>
    </border>
    <border>
      <right/>
      <top/>
    </border>
    <border>
      <left/>
      <bottom/>
    </border>
    <border>
      <bottom/>
    </border>
    <border>
      <right/>
      <bottom/>
    </border>
    <border>
      <left style="medium">
        <color rgb="FF000000"/>
      </left>
      <right/>
      <top/>
      <bottom style="medium">
        <color rgb="FF000000"/>
      </bottom>
    </border>
    <border>
      <left/>
      <right/>
      <top/>
      <bottom style="medium">
        <color rgb="FF000000"/>
      </bottom>
    </border>
    <border>
      <left/>
      <top/>
      <bottom style="medium">
        <color rgb="FF000000"/>
      </bottom>
    </border>
    <border>
      <right/>
      <top/>
      <bottom style="medium">
        <color rgb="FF000000"/>
      </bottom>
    </border>
    <border>
      <left/>
      <right style="medium">
        <color rgb="FF000000"/>
      </right>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top style="thin">
        <color rgb="FF000000"/>
      </top>
    </border>
    <border>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border>
    <border>
      <left style="medium">
        <color rgb="FF000000"/>
      </left>
      <right style="thin">
        <color rgb="FF000000"/>
      </right>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right style="medium">
        <color rgb="FF000000"/>
      </right>
      <top style="thin">
        <color rgb="FF000000"/>
      </top>
      <bottom style="thin">
        <color rgb="FF000000"/>
      </bottom>
    </border>
    <border>
      <left style="medium">
        <color rgb="FF000000"/>
      </left>
      <top style="thin">
        <color rgb="FF000000"/>
      </top>
    </border>
    <border>
      <right style="medium">
        <color rgb="FF000000"/>
      </right>
      <top style="thin">
        <color rgb="FF000000"/>
      </top>
    </border>
    <border>
      <left style="medium">
        <color rgb="FF000000"/>
      </left>
    </border>
    <border>
      <right style="medium">
        <color rgb="FF000000"/>
      </right>
    </border>
    <border>
      <left style="medium">
        <color rgb="FF000000"/>
      </left>
      <bottom style="thin">
        <color rgb="FF000000"/>
      </bottom>
    </border>
    <border>
      <right style="medium">
        <color rgb="FF000000"/>
      </right>
      <bottom style="thin">
        <color rgb="FF000000"/>
      </bottom>
    </border>
    <border>
      <left style="thin">
        <color rgb="FF000000"/>
      </left>
      <top/>
      <bottom/>
    </border>
    <border>
      <top/>
      <bottom/>
    </border>
    <border>
      <left/>
      <right style="thin">
        <color rgb="FF000000"/>
      </right>
      <top/>
      <bottom/>
    </border>
    <border>
      <left style="thin">
        <color rgb="FF000000"/>
      </left>
      <top/>
      <bottom style="thin">
        <color rgb="FF000000"/>
      </bottom>
    </border>
    <border>
      <top/>
      <bottom style="thin">
        <color rgb="FF000000"/>
      </bottom>
    </border>
    <border>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bottom/>
    </border>
    <border>
      <right style="thin">
        <color rgb="FF000000"/>
      </right>
      <bottom/>
    </border>
    <border>
      <left style="thin">
        <color rgb="FF000000"/>
      </left>
      <top style="thin">
        <color rgb="FF000000"/>
      </top>
      <bottom/>
    </border>
    <border>
      <top style="thin">
        <color rgb="FF000000"/>
      </top>
      <bottom/>
    </border>
    <border>
      <right style="thin">
        <color rgb="FF000000"/>
      </right>
      <top style="thin">
        <color rgb="FF000000"/>
      </top>
      <bottom/>
    </border>
    <border>
      <right style="thin">
        <color rgb="FF000000"/>
      </right>
      <top/>
      <bottom/>
    </border>
    <border>
      <left style="thin">
        <color rgb="FF000000"/>
      </left>
      <right/>
      <top/>
      <bottom/>
    </border>
    <border>
      <right style="thin">
        <color rgb="FF000000"/>
      </right>
      <top/>
      <bottom style="thin">
        <color rgb="FF000000"/>
      </bottom>
    </border>
    <border>
      <right/>
      <top style="thin">
        <color rgb="FF000000"/>
      </top>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style="thin">
        <color rgb="FF000000"/>
      </bottom>
    </border>
    <border>
      <left/>
      <top style="thin">
        <color rgb="FF000000"/>
      </top>
    </border>
    <border>
      <left/>
      <bottom style="thin">
        <color rgb="FF000000"/>
      </bottom>
    </border>
    <border>
      <left/>
      <top style="thin">
        <color rgb="FF000000"/>
      </top>
      <bottom/>
    </border>
    <border>
      <lef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thin">
        <color rgb="FF000000"/>
      </lef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71">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Alignment="1" applyFont="1">
      <alignment vertical="center"/>
    </xf>
    <xf borderId="1" fillId="2" fontId="1" numFmtId="0" xfId="0" applyBorder="1" applyFill="1" applyFont="1"/>
    <xf borderId="2" fillId="2" fontId="1" numFmtId="0" xfId="0" applyBorder="1" applyFont="1"/>
    <xf borderId="3" fillId="2" fontId="1" numFmtId="0" xfId="0" applyBorder="1" applyFont="1"/>
    <xf borderId="4" fillId="2" fontId="2" numFmtId="0" xfId="0" applyBorder="1" applyFont="1"/>
    <xf borderId="5" fillId="2" fontId="1" numFmtId="0" xfId="0" applyBorder="1" applyFont="1"/>
    <xf borderId="5" fillId="2" fontId="2" numFmtId="0" xfId="0" applyBorder="1" applyFont="1"/>
    <xf borderId="5" fillId="2" fontId="3" numFmtId="0" xfId="0" applyBorder="1" applyFont="1"/>
    <xf borderId="5" fillId="2" fontId="4" numFmtId="0" xfId="0" applyBorder="1" applyFont="1"/>
    <xf borderId="6" fillId="2" fontId="1" numFmtId="0" xfId="0" applyBorder="1" applyFont="1"/>
    <xf borderId="4" fillId="2" fontId="1" numFmtId="0" xfId="0" applyBorder="1" applyFont="1"/>
    <xf borderId="5" fillId="2" fontId="5" numFmtId="0" xfId="0" applyBorder="1" applyFont="1"/>
    <xf borderId="7" fillId="2" fontId="6" numFmtId="0" xfId="0" applyAlignment="1" applyBorder="1" applyFont="1">
      <alignment horizontal="center" vertical="center"/>
    </xf>
    <xf borderId="8" fillId="0" fontId="7" numFmtId="0" xfId="0" applyBorder="1" applyFont="1"/>
    <xf borderId="7" fillId="2" fontId="8" numFmtId="0" xfId="0" applyAlignment="1" applyBorder="1" applyFont="1">
      <alignment horizontal="center" vertical="center"/>
    </xf>
    <xf borderId="9" fillId="2" fontId="9" numFmtId="0" xfId="0" applyAlignment="1" applyBorder="1" applyFont="1">
      <alignment shrinkToFit="0" wrapText="1"/>
    </xf>
    <xf borderId="10" fillId="0" fontId="7" numFmtId="0" xfId="0" applyBorder="1" applyFont="1"/>
    <xf borderId="11" fillId="0" fontId="7" numFmtId="0" xfId="0" applyBorder="1" applyFont="1"/>
    <xf borderId="12" fillId="0" fontId="7" numFmtId="0" xfId="0" applyBorder="1" applyFont="1"/>
    <xf borderId="13" fillId="0" fontId="7" numFmtId="0" xfId="0" applyBorder="1" applyFont="1"/>
    <xf borderId="14" fillId="0" fontId="7" numFmtId="0" xfId="0" applyBorder="1" applyFont="1"/>
    <xf borderId="5" fillId="2" fontId="9" numFmtId="0" xfId="0" applyBorder="1" applyFont="1"/>
    <xf borderId="5" fillId="2" fontId="5" numFmtId="0" xfId="0" applyAlignment="1" applyBorder="1" applyFont="1">
      <alignment horizontal="right"/>
    </xf>
    <xf borderId="5" fillId="2" fontId="10" numFmtId="0" xfId="0" applyBorder="1" applyFont="1"/>
    <xf borderId="5" fillId="2" fontId="11" numFmtId="0" xfId="0" applyBorder="1" applyFont="1"/>
    <xf quotePrefix="1" borderId="5" fillId="2" fontId="9" numFmtId="0" xfId="0" applyBorder="1" applyFont="1"/>
    <xf borderId="5" fillId="2" fontId="1" numFmtId="0" xfId="0" applyAlignment="1" applyBorder="1" applyFont="1">
      <alignment horizontal="right"/>
    </xf>
    <xf borderId="7" fillId="2" fontId="12" numFmtId="0" xfId="0" applyAlignment="1" applyBorder="1" applyFont="1">
      <alignment horizontal="center" vertical="center"/>
    </xf>
    <xf borderId="5" fillId="2" fontId="12" numFmtId="0" xfId="0" applyAlignment="1" applyBorder="1" applyFont="1">
      <alignment horizontal="center" vertical="center"/>
    </xf>
    <xf borderId="15" fillId="2" fontId="1" numFmtId="0" xfId="0" applyBorder="1" applyFont="1"/>
    <xf borderId="16" fillId="2" fontId="1" numFmtId="0" xfId="0" applyAlignment="1" applyBorder="1" applyFont="1">
      <alignment horizontal="right"/>
    </xf>
    <xf borderId="16" fillId="2" fontId="1" numFmtId="0" xfId="0" applyBorder="1" applyFont="1"/>
    <xf borderId="17" fillId="2" fontId="13" numFmtId="0" xfId="0" applyAlignment="1" applyBorder="1" applyFont="1">
      <alignment horizontal="center" vertical="center"/>
    </xf>
    <xf borderId="18" fillId="0" fontId="7" numFmtId="0" xfId="0" applyBorder="1" applyFont="1"/>
    <xf borderId="19" fillId="2" fontId="1" numFmtId="0" xfId="0" applyBorder="1" applyFont="1"/>
    <xf borderId="0" fillId="0" fontId="13" numFmtId="0" xfId="0" applyAlignment="1" applyFont="1">
      <alignment horizontal="center" vertical="center"/>
    </xf>
    <xf borderId="0" fillId="0" fontId="14" numFmtId="0" xfId="0" applyAlignment="1" applyFont="1">
      <alignment horizontal="center" vertical="center"/>
    </xf>
    <xf borderId="0" fillId="0" fontId="15" numFmtId="0" xfId="0" applyAlignment="1" applyFont="1">
      <alignment horizontal="center" vertical="center"/>
    </xf>
    <xf borderId="0" fillId="0" fontId="16" numFmtId="0" xfId="0" applyFont="1"/>
    <xf borderId="0" fillId="0" fontId="1" numFmtId="0" xfId="0" applyFont="1"/>
    <xf borderId="5" fillId="0" fontId="17" numFmtId="0" xfId="0" applyBorder="1" applyFont="1"/>
    <xf borderId="5" fillId="0" fontId="18" numFmtId="0" xfId="0" applyBorder="1" applyFont="1"/>
    <xf borderId="5" fillId="0" fontId="17" numFmtId="0" xfId="0" applyBorder="1" applyFont="1"/>
    <xf borderId="5" fillId="0" fontId="17" numFmtId="0" xfId="0" applyBorder="1" applyFont="1"/>
    <xf borderId="5" fillId="0" fontId="19" numFmtId="0" xfId="0" applyBorder="1" applyFont="1"/>
    <xf borderId="0" fillId="0" fontId="20" numFmtId="0" xfId="0" applyAlignment="1" applyFont="1">
      <alignment horizontal="left" vertical="center"/>
    </xf>
    <xf borderId="20" fillId="0" fontId="20" numFmtId="0" xfId="0" applyAlignment="1" applyBorder="1" applyFont="1">
      <alignment shrinkToFit="0" vertical="center" wrapText="1"/>
    </xf>
    <xf borderId="21" fillId="0" fontId="20" numFmtId="0" xfId="0" applyAlignment="1" applyBorder="1" applyFont="1">
      <alignment horizontal="left" shrinkToFit="0" vertical="center" wrapText="1"/>
    </xf>
    <xf borderId="21" fillId="0" fontId="7" numFmtId="0" xfId="0" applyBorder="1" applyFont="1"/>
    <xf borderId="21" fillId="0" fontId="6" numFmtId="0" xfId="0" applyAlignment="1" applyBorder="1" applyFont="1">
      <alignment horizontal="left" shrinkToFit="0" vertical="center" wrapText="1"/>
    </xf>
    <xf borderId="22" fillId="0" fontId="7" numFmtId="0" xfId="0" applyBorder="1" applyFont="1"/>
    <xf borderId="23" fillId="0" fontId="1" numFmtId="0" xfId="0" applyAlignment="1" applyBorder="1" applyFont="1">
      <alignment horizontal="center" shrinkToFit="0" vertical="center" wrapText="1"/>
    </xf>
    <xf borderId="24" fillId="0" fontId="1" numFmtId="0" xfId="0" applyAlignment="1" applyBorder="1" applyFont="1">
      <alignment horizontal="left" shrinkToFit="0" vertical="center" wrapText="1"/>
    </xf>
    <xf borderId="24" fillId="0" fontId="7" numFmtId="0" xfId="0" applyBorder="1" applyFont="1"/>
    <xf borderId="25" fillId="0" fontId="1" numFmtId="0" xfId="0" applyAlignment="1" applyBorder="1" applyFont="1">
      <alignment horizontal="left" shrinkToFit="0" vertical="center" wrapText="1"/>
    </xf>
    <xf borderId="26" fillId="0" fontId="7" numFmtId="0" xfId="0" applyBorder="1" applyFont="1"/>
    <xf borderId="27" fillId="0" fontId="6" numFmtId="0" xfId="0" applyAlignment="1" applyBorder="1" applyFont="1">
      <alignment shrinkToFit="0" vertical="center" wrapText="1"/>
    </xf>
    <xf borderId="28" fillId="0" fontId="6" numFmtId="0" xfId="0" applyAlignment="1" applyBorder="1" applyFont="1">
      <alignment shrinkToFit="0" vertical="center" wrapText="1"/>
    </xf>
    <xf borderId="29" fillId="2" fontId="1" numFmtId="0" xfId="0" applyAlignment="1" applyBorder="1" applyFont="1">
      <alignment horizontal="left" shrinkToFit="0" vertical="center" wrapText="1"/>
    </xf>
    <xf borderId="30" fillId="2" fontId="1" numFmtId="0" xfId="0" applyAlignment="1" applyBorder="1" applyFont="1">
      <alignment horizontal="left" shrinkToFit="0" vertical="center" wrapText="1"/>
    </xf>
    <xf borderId="31" fillId="2" fontId="1" numFmtId="0" xfId="0" applyAlignment="1" applyBorder="1" applyFont="1">
      <alignment horizontal="left" shrinkToFit="0" vertical="center" wrapText="1"/>
    </xf>
    <xf borderId="28" fillId="0" fontId="1" numFmtId="0" xfId="0" applyAlignment="1" applyBorder="1" applyFont="1">
      <alignment horizontal="center" shrinkToFit="0" vertical="center" wrapText="1"/>
    </xf>
    <xf borderId="32" fillId="0" fontId="1" numFmtId="0" xfId="0" applyAlignment="1" applyBorder="1" applyFont="1">
      <alignment horizontal="left" shrinkToFit="0" vertical="center" wrapText="1"/>
    </xf>
    <xf borderId="33" fillId="0" fontId="7" numFmtId="0" xfId="0" applyBorder="1" applyFont="1"/>
    <xf borderId="34" fillId="0" fontId="7" numFmtId="0" xfId="0" applyBorder="1" applyFont="1"/>
    <xf borderId="35" fillId="2" fontId="1" numFmtId="0" xfId="0" applyAlignment="1" applyBorder="1" applyFont="1">
      <alignment horizontal="center" shrinkToFit="0" vertical="center" wrapText="1"/>
    </xf>
    <xf borderId="27" fillId="0" fontId="7" numFmtId="0" xfId="0" applyBorder="1" applyFont="1"/>
    <xf borderId="36" fillId="0" fontId="7" numFmtId="0" xfId="0" applyBorder="1" applyFont="1"/>
    <xf borderId="37" fillId="0" fontId="7" numFmtId="0" xfId="0" applyBorder="1" applyFont="1"/>
    <xf borderId="28" fillId="0" fontId="7" numFmtId="0" xfId="0" applyBorder="1" applyFont="1"/>
    <xf borderId="38" fillId="0" fontId="7" numFmtId="0" xfId="0" applyBorder="1" applyFont="1"/>
    <xf borderId="39" fillId="0" fontId="7" numFmtId="0" xfId="0" applyBorder="1" applyFont="1"/>
    <xf borderId="40" fillId="0" fontId="7" numFmtId="0" xfId="0" applyBorder="1" applyFont="1"/>
    <xf borderId="41" fillId="0" fontId="1" numFmtId="0" xfId="0" applyAlignment="1" applyBorder="1" applyFont="1">
      <alignment horizontal="center" shrinkToFit="0" vertical="center" wrapText="1"/>
    </xf>
    <xf borderId="42" fillId="0" fontId="7" numFmtId="0" xfId="0" applyBorder="1" applyFont="1"/>
    <xf borderId="25" fillId="0" fontId="1" numFmtId="0" xfId="0" applyAlignment="1" applyBorder="1" applyFont="1">
      <alignment horizontal="center" shrinkToFit="0" vertical="center" wrapText="1"/>
    </xf>
    <xf borderId="35" fillId="0" fontId="1" numFmtId="0" xfId="0" applyAlignment="1" applyBorder="1" applyFont="1">
      <alignment horizontal="center" shrinkToFit="0" vertical="center" wrapText="1"/>
    </xf>
    <xf borderId="25" fillId="0" fontId="21" numFmtId="0" xfId="0" applyAlignment="1" applyBorder="1" applyFont="1">
      <alignment horizontal="left" shrinkToFit="0" vertical="center" wrapText="1"/>
    </xf>
    <xf borderId="25" fillId="3" fontId="6" numFmtId="0" xfId="0" applyAlignment="1" applyBorder="1" applyFill="1" applyFont="1">
      <alignment horizontal="center" shrinkToFit="0" vertical="center" wrapText="1"/>
    </xf>
    <xf borderId="43" fillId="0" fontId="7" numFmtId="0" xfId="0" applyBorder="1" applyFont="1"/>
    <xf borderId="29" fillId="2" fontId="1" numFmtId="0" xfId="0" applyAlignment="1" applyBorder="1" applyFont="1">
      <alignment shrinkToFit="0" vertical="center" wrapText="1"/>
    </xf>
    <xf borderId="30" fillId="2" fontId="1" numFmtId="0" xfId="0" applyAlignment="1" applyBorder="1" applyFont="1">
      <alignment shrinkToFit="0" vertical="center" wrapText="1"/>
    </xf>
    <xf borderId="44" fillId="2" fontId="1" numFmtId="0" xfId="0" applyAlignment="1" applyBorder="1" applyFont="1">
      <alignment shrinkToFit="0" vertical="center" wrapText="1"/>
    </xf>
    <xf borderId="45" fillId="0" fontId="22" numFmtId="0" xfId="0" applyAlignment="1" applyBorder="1" applyFont="1">
      <alignment horizontal="center" shrinkToFit="0" vertical="center" wrapText="1"/>
    </xf>
    <xf borderId="33" fillId="0" fontId="22" numFmtId="0" xfId="0" applyAlignment="1" applyBorder="1" applyFont="1">
      <alignment horizontal="left" shrinkToFit="0" vertical="center" wrapText="1"/>
    </xf>
    <xf borderId="33" fillId="0" fontId="23" numFmtId="0" xfId="0" applyAlignment="1" applyBorder="1" applyFont="1">
      <alignment horizontal="center" shrinkToFit="0" vertical="center" wrapText="1"/>
    </xf>
    <xf borderId="46" fillId="0" fontId="23" numFmtId="0" xfId="0" applyAlignment="1" applyBorder="1" applyFont="1">
      <alignment horizontal="center" shrinkToFit="0" vertical="center" wrapText="1"/>
    </xf>
    <xf borderId="47" fillId="0" fontId="1" numFmtId="0" xfId="0" applyAlignment="1" applyBorder="1" applyFont="1">
      <alignment horizontal="center" shrinkToFit="0" vertical="top" wrapText="1"/>
    </xf>
    <xf borderId="48" fillId="0" fontId="24" numFmtId="0" xfId="0" applyAlignment="1" applyBorder="1" applyFont="1">
      <alignment shrinkToFit="0" vertical="center" wrapText="1"/>
    </xf>
    <xf borderId="47" fillId="0" fontId="1" numFmtId="0" xfId="0" applyAlignment="1" applyBorder="1" applyFont="1">
      <alignment horizontal="center" shrinkToFit="0" vertical="center" wrapText="1"/>
    </xf>
    <xf borderId="25" fillId="4" fontId="1" numFmtId="0" xfId="0" applyAlignment="1" applyBorder="1" applyFill="1" applyFont="1">
      <alignment horizontal="center" shrinkToFit="0" vertical="center" wrapText="1"/>
    </xf>
    <xf borderId="25" fillId="4" fontId="1" numFmtId="0" xfId="0" applyAlignment="1" applyBorder="1" applyFont="1">
      <alignment horizontal="left" shrinkToFit="0" vertical="center" wrapText="1"/>
    </xf>
    <xf borderId="49" fillId="0" fontId="22" numFmtId="0" xfId="0" applyAlignment="1" applyBorder="1" applyFont="1">
      <alignment horizontal="center" shrinkToFit="0" vertical="center" wrapText="1"/>
    </xf>
    <xf borderId="39" fillId="0" fontId="22" numFmtId="0" xfId="0" applyAlignment="1" applyBorder="1" applyFont="1">
      <alignment horizontal="left" shrinkToFit="0" vertical="center" wrapText="1"/>
    </xf>
    <xf borderId="39" fillId="0" fontId="24" numFmtId="0" xfId="0" applyAlignment="1" applyBorder="1" applyFont="1">
      <alignment horizontal="center" shrinkToFit="0" vertical="center" wrapText="1"/>
    </xf>
    <xf borderId="50" fillId="0" fontId="24" numFmtId="0" xfId="0" applyAlignment="1" applyBorder="1" applyFont="1">
      <alignment horizontal="center" shrinkToFit="0" vertical="center" wrapText="1"/>
    </xf>
    <xf borderId="27" fillId="0" fontId="1" numFmtId="0" xfId="0" applyAlignment="1" applyBorder="1" applyFont="1">
      <alignment horizontal="center" shrinkToFit="0" vertical="center" wrapText="1"/>
    </xf>
    <xf borderId="0" fillId="0" fontId="1" numFmtId="0" xfId="0" applyAlignment="1" applyFont="1">
      <alignment horizontal="left" shrinkToFit="0" vertical="center" wrapText="1"/>
    </xf>
    <xf borderId="48" fillId="0" fontId="7" numFmtId="0" xfId="0" applyBorder="1" applyFont="1"/>
    <xf borderId="27" fillId="0" fontId="22" numFmtId="0" xfId="0" applyAlignment="1" applyBorder="1" applyFont="1">
      <alignment horizontal="center" shrinkToFit="0" vertical="center" wrapText="1"/>
    </xf>
    <xf borderId="0" fillId="0" fontId="22" numFmtId="0" xfId="0" applyAlignment="1" applyFont="1">
      <alignment shrinkToFit="0" vertical="center" wrapText="1"/>
    </xf>
    <xf borderId="0" fillId="0" fontId="23" numFmtId="0" xfId="0" applyAlignment="1" applyFont="1">
      <alignment shrinkToFit="0" vertical="center" wrapText="1"/>
    </xf>
    <xf borderId="0" fillId="0" fontId="25" numFmtId="0" xfId="0" applyAlignment="1" applyFont="1">
      <alignment shrinkToFit="0" vertical="top" wrapText="1"/>
    </xf>
    <xf borderId="48" fillId="0" fontId="1" numFmtId="0" xfId="0" applyBorder="1" applyFont="1"/>
    <xf borderId="32" fillId="2" fontId="1" numFmtId="0" xfId="0" applyAlignment="1" applyBorder="1" applyFont="1">
      <alignment horizontal="center" shrinkToFit="0" vertical="center" wrapText="1"/>
    </xf>
    <xf borderId="25" fillId="2" fontId="1" numFmtId="0" xfId="0" applyAlignment="1" applyBorder="1" applyFont="1">
      <alignment horizontal="center" shrinkToFit="0" vertical="center" wrapText="1"/>
    </xf>
    <xf borderId="32" fillId="2" fontId="1" numFmtId="0" xfId="0" applyAlignment="1" applyBorder="1" applyFont="1">
      <alignment horizontal="center" vertical="center"/>
    </xf>
    <xf borderId="5" fillId="0" fontId="26" numFmtId="0" xfId="0" applyBorder="1" applyFont="1"/>
    <xf borderId="35" fillId="2" fontId="1" numFmtId="0" xfId="0" applyAlignment="1" applyBorder="1" applyFont="1">
      <alignment horizontal="center" shrinkToFit="0" textRotation="90" vertical="center" wrapText="1"/>
    </xf>
    <xf borderId="29" fillId="2" fontId="1" numFmtId="0" xfId="0" applyAlignment="1" applyBorder="1" applyFont="1">
      <alignment horizontal="center" shrinkToFit="0" textRotation="90" vertical="center" wrapText="1"/>
    </xf>
    <xf borderId="25" fillId="0" fontId="1" numFmtId="0" xfId="0" applyAlignment="1" applyBorder="1" applyFont="1">
      <alignment horizontal="center"/>
    </xf>
    <xf borderId="35" fillId="4" fontId="1" numFmtId="0" xfId="0" applyAlignment="1" applyBorder="1" applyFont="1">
      <alignment horizontal="center" shrinkToFit="0" vertical="center" wrapText="1"/>
    </xf>
    <xf borderId="25" fillId="4" fontId="1" numFmtId="0" xfId="0" applyAlignment="1" applyBorder="1" applyFont="1">
      <alignment horizontal="left"/>
    </xf>
    <xf borderId="5" fillId="0" fontId="1" numFmtId="0" xfId="0" applyAlignment="1" applyBorder="1" applyFont="1">
      <alignment horizontal="left"/>
    </xf>
    <xf borderId="5" fillId="0" fontId="27" numFmtId="0" xfId="0" applyBorder="1" applyFont="1"/>
    <xf borderId="32" fillId="2" fontId="10" numFmtId="0" xfId="0" applyAlignment="1" applyBorder="1" applyFont="1">
      <alignment horizontal="center" shrinkToFit="0" vertical="center" wrapText="1"/>
    </xf>
    <xf borderId="51" fillId="2" fontId="1" numFmtId="0" xfId="0" applyAlignment="1" applyBorder="1" applyFont="1">
      <alignment horizontal="center" shrinkToFit="0" vertical="center" wrapText="1"/>
    </xf>
    <xf borderId="52" fillId="0" fontId="7" numFmtId="0" xfId="0" applyBorder="1" applyFont="1"/>
    <xf borderId="53" fillId="2" fontId="1" numFmtId="0" xfId="0" applyBorder="1" applyFont="1"/>
    <xf borderId="5" fillId="0" fontId="17" numFmtId="0" xfId="0" applyBorder="1" applyFont="1"/>
    <xf borderId="54" fillId="2" fontId="1" numFmtId="0" xfId="0" applyAlignment="1" applyBorder="1" applyFont="1">
      <alignment horizontal="center" shrinkToFit="0" vertical="center" wrapText="1"/>
    </xf>
    <xf borderId="55" fillId="0" fontId="7" numFmtId="0" xfId="0" applyBorder="1" applyFont="1"/>
    <xf borderId="56" fillId="0" fontId="7" numFmtId="0" xfId="0" applyBorder="1" applyFont="1"/>
    <xf borderId="57" fillId="2" fontId="1" numFmtId="0" xfId="0" applyBorder="1" applyFont="1"/>
    <xf borderId="58" fillId="2" fontId="1" numFmtId="0" xfId="0" applyBorder="1" applyFont="1"/>
    <xf borderId="0" fillId="0" fontId="1" numFmtId="0" xfId="0" applyAlignment="1" applyFont="1">
      <alignment horizontal="center" shrinkToFit="0" vertical="center" wrapText="1"/>
    </xf>
    <xf borderId="0" fillId="0" fontId="23" numFmtId="0" xfId="0" applyAlignment="1" applyFont="1">
      <alignment horizontal="center" shrinkToFit="0" vertical="center" wrapText="1"/>
    </xf>
    <xf borderId="0" fillId="0" fontId="1" numFmtId="0" xfId="0" applyAlignment="1" applyFont="1">
      <alignment horizontal="left"/>
    </xf>
    <xf borderId="0" fillId="0" fontId="28" numFmtId="0" xfId="0" applyAlignment="1" applyFont="1">
      <alignment horizontal="left" shrinkToFit="0" vertical="center" wrapText="1"/>
    </xf>
    <xf borderId="0" fillId="0" fontId="29" numFmtId="0" xfId="0" applyAlignment="1" applyFont="1">
      <alignment horizontal="left" shrinkToFit="0" vertical="center" wrapText="1"/>
    </xf>
    <xf borderId="33" fillId="0" fontId="1" numFmtId="0" xfId="0" applyAlignment="1" applyBorder="1" applyFont="1">
      <alignment horizontal="left" shrinkToFit="0" vertical="center" wrapText="1"/>
    </xf>
    <xf borderId="33" fillId="0" fontId="23" numFmtId="0" xfId="0" applyAlignment="1" applyBorder="1" applyFont="1">
      <alignment shrinkToFit="0" vertical="center" wrapText="1"/>
    </xf>
    <xf borderId="33" fillId="0" fontId="1" numFmtId="0" xfId="0" applyBorder="1" applyFont="1"/>
    <xf borderId="46" fillId="0" fontId="1" numFmtId="0" xfId="0" applyBorder="1" applyFont="1"/>
    <xf borderId="36" fillId="0" fontId="21" numFmtId="0" xfId="0" applyAlignment="1" applyBorder="1" applyFont="1">
      <alignment horizontal="left" shrinkToFit="0" vertical="center" wrapText="1"/>
    </xf>
    <xf borderId="24" fillId="0" fontId="28" numFmtId="0" xfId="0" applyAlignment="1" applyBorder="1" applyFont="1">
      <alignment horizontal="left" shrinkToFit="0" vertical="center" wrapText="1"/>
    </xf>
    <xf borderId="59" fillId="2" fontId="1" numFmtId="0" xfId="0" applyAlignment="1" applyBorder="1" applyFont="1">
      <alignment horizontal="center" shrinkToFit="0" vertical="top" wrapText="1"/>
    </xf>
    <xf borderId="32" fillId="0" fontId="1" numFmtId="0" xfId="0" applyAlignment="1" applyBorder="1" applyFont="1">
      <alignment horizontal="left" shrinkToFit="0" vertical="top" wrapText="1"/>
    </xf>
    <xf borderId="60" fillId="0" fontId="7" numFmtId="0" xfId="0" applyBorder="1" applyFont="1"/>
    <xf borderId="28" fillId="0" fontId="22" numFmtId="0" xfId="0" applyAlignment="1" applyBorder="1" applyFont="1">
      <alignment horizontal="center" shrinkToFit="0" vertical="center" wrapText="1"/>
    </xf>
    <xf borderId="39" fillId="0" fontId="22" numFmtId="0" xfId="0" applyAlignment="1" applyBorder="1" applyFont="1">
      <alignment shrinkToFit="0" vertical="center" wrapText="1"/>
    </xf>
    <xf borderId="39" fillId="0" fontId="23" numFmtId="0" xfId="0" applyAlignment="1" applyBorder="1" applyFont="1">
      <alignment shrinkToFit="0" vertical="center" wrapText="1"/>
    </xf>
    <xf borderId="39" fillId="0" fontId="1" numFmtId="0" xfId="0" applyBorder="1" applyFont="1"/>
    <xf borderId="50" fillId="0" fontId="1" numFmtId="0" xfId="0" applyBorder="1" applyFont="1"/>
    <xf borderId="48" fillId="0" fontId="1" numFmtId="0" xfId="0" applyAlignment="1" applyBorder="1" applyFont="1">
      <alignment horizontal="left" shrinkToFit="0" vertical="center" wrapText="1"/>
    </xf>
    <xf borderId="29" fillId="2" fontId="1" numFmtId="0" xfId="0" applyAlignment="1" applyBorder="1" applyFont="1">
      <alignment horizontal="center" shrinkToFit="0" vertical="center" wrapText="1"/>
    </xf>
    <xf borderId="61" fillId="0" fontId="7" numFmtId="0" xfId="0" applyBorder="1" applyFont="1"/>
    <xf borderId="62" fillId="0" fontId="7" numFmtId="0" xfId="0" applyBorder="1" applyFont="1"/>
    <xf borderId="63" fillId="2" fontId="1" numFmtId="0" xfId="0" applyAlignment="1" applyBorder="1" applyFont="1">
      <alignment horizontal="center" shrinkToFit="0" vertical="center" wrapText="1"/>
    </xf>
    <xf borderId="64" fillId="0" fontId="7" numFmtId="0" xfId="0" applyBorder="1" applyFont="1"/>
    <xf borderId="65" fillId="0" fontId="7" numFmtId="0" xfId="0" applyBorder="1" applyFont="1"/>
    <xf borderId="66" fillId="0" fontId="7" numFmtId="0" xfId="0" applyBorder="1" applyFont="1"/>
    <xf borderId="42" fillId="0" fontId="1" numFmtId="0" xfId="0" applyAlignment="1" applyBorder="1" applyFont="1">
      <alignment horizontal="center" shrinkToFit="0" vertical="center" wrapText="1"/>
    </xf>
    <xf borderId="24" fillId="0" fontId="1" numFmtId="0" xfId="0" applyAlignment="1" applyBorder="1" applyFont="1">
      <alignment horizontal="center" shrinkToFit="0" vertical="center" wrapText="1"/>
    </xf>
    <xf borderId="67" fillId="2" fontId="1" numFmtId="0" xfId="0" applyAlignment="1" applyBorder="1" applyFont="1">
      <alignment horizontal="center" shrinkToFit="0" vertical="center" wrapText="1"/>
    </xf>
    <xf borderId="5" fillId="2" fontId="1" numFmtId="0" xfId="0" applyAlignment="1" applyBorder="1" applyFont="1">
      <alignment horizontal="center" shrinkToFit="0" vertical="center" wrapText="1"/>
    </xf>
    <xf borderId="53" fillId="2" fontId="1" numFmtId="0" xfId="0" applyAlignment="1" applyBorder="1" applyFont="1">
      <alignment horizontal="center" shrinkToFit="0" vertical="center" wrapText="1"/>
    </xf>
    <xf borderId="68" fillId="0" fontId="7" numFmtId="0" xfId="0" applyBorder="1" applyFont="1"/>
    <xf borderId="25" fillId="0" fontId="6" numFmtId="0" xfId="0" applyAlignment="1" applyBorder="1" applyFont="1">
      <alignment horizontal="right" shrinkToFit="0" vertical="center" wrapText="1"/>
    </xf>
    <xf borderId="51" fillId="3" fontId="6" numFmtId="0" xfId="0" applyAlignment="1" applyBorder="1" applyFont="1">
      <alignment horizontal="right" vertical="center"/>
    </xf>
    <xf borderId="69" fillId="0" fontId="7" numFmtId="0" xfId="0" applyBorder="1" applyFont="1"/>
    <xf borderId="70" fillId="2" fontId="1" numFmtId="0" xfId="0" applyBorder="1" applyFont="1"/>
    <xf borderId="71" fillId="2" fontId="1" numFmtId="0" xfId="0" applyBorder="1" applyFont="1"/>
    <xf borderId="72" fillId="2" fontId="1" numFmtId="0" xfId="0" applyBorder="1" applyFont="1"/>
    <xf borderId="67" fillId="2" fontId="1" numFmtId="0" xfId="0" applyBorder="1" applyFont="1"/>
    <xf borderId="25" fillId="0" fontId="1" numFmtId="0" xfId="0" applyAlignment="1" applyBorder="1" applyFont="1">
      <alignment horizontal="center" vertical="center"/>
    </xf>
    <xf borderId="73" fillId="2" fontId="1" numFmtId="0" xfId="0" applyBorder="1" applyFont="1"/>
    <xf borderId="32" fillId="0" fontId="6" numFmtId="0" xfId="0" applyAlignment="1" applyBorder="1" applyFont="1">
      <alignment horizontal="right" shrinkToFit="0" vertical="center" wrapText="1"/>
    </xf>
    <xf borderId="63" fillId="3" fontId="6" numFmtId="0" xfId="0" applyAlignment="1" applyBorder="1" applyFont="1">
      <alignment horizontal="right" vertical="center"/>
    </xf>
    <xf borderId="29" fillId="5" fontId="1" numFmtId="0" xfId="0" applyAlignment="1" applyBorder="1" applyFill="1" applyFont="1">
      <alignment horizontal="right" shrinkToFit="0" vertical="center" wrapText="1"/>
    </xf>
    <xf borderId="30" fillId="5" fontId="1" numFmtId="0" xfId="0" applyAlignment="1" applyBorder="1" applyFont="1">
      <alignment horizontal="right" shrinkToFit="0" vertical="center" wrapText="1"/>
    </xf>
    <xf borderId="31" fillId="5" fontId="1" numFmtId="0" xfId="0" applyAlignment="1" applyBorder="1" applyFont="1">
      <alignment horizontal="right" shrinkToFit="0" vertical="center" wrapText="1"/>
    </xf>
    <xf borderId="29" fillId="5" fontId="6" numFmtId="0" xfId="0" applyAlignment="1" applyBorder="1" applyFont="1">
      <alignment horizontal="right" vertical="center"/>
    </xf>
    <xf borderId="30" fillId="5" fontId="6" numFmtId="0" xfId="0" applyAlignment="1" applyBorder="1" applyFont="1">
      <alignment horizontal="right" vertical="center"/>
    </xf>
    <xf borderId="31" fillId="5" fontId="6" numFmtId="0" xfId="0" applyAlignment="1" applyBorder="1" applyFont="1">
      <alignment horizontal="right" vertical="center"/>
    </xf>
    <xf borderId="25" fillId="0" fontId="1" numFmtId="0" xfId="0" applyAlignment="1" applyBorder="1" applyFont="1">
      <alignment horizontal="right" shrinkToFit="0" vertical="center" wrapText="1"/>
    </xf>
    <xf borderId="54" fillId="3" fontId="1" numFmtId="0" xfId="0" applyAlignment="1" applyBorder="1" applyFont="1">
      <alignment horizontal="right" vertical="center"/>
    </xf>
    <xf borderId="63" fillId="3" fontId="1" numFmtId="0" xfId="0" applyAlignment="1" applyBorder="1" applyFont="1">
      <alignment horizontal="right" vertical="center"/>
    </xf>
    <xf borderId="59" fillId="0" fontId="8" numFmtId="0" xfId="0" applyAlignment="1" applyBorder="1" applyFont="1">
      <alignment horizontal="center" shrinkToFit="0" vertical="center" wrapText="1"/>
    </xf>
    <xf borderId="32" fillId="0" fontId="1" numFmtId="0" xfId="0" applyAlignment="1" applyBorder="1" applyFont="1">
      <alignment horizontal="right" shrinkToFit="0" vertical="center" wrapText="1"/>
    </xf>
    <xf borderId="74" fillId="3" fontId="1" numFmtId="2" xfId="0" applyAlignment="1" applyBorder="1" applyFont="1" applyNumberFormat="1">
      <alignment horizontal="right" vertical="center"/>
    </xf>
    <xf borderId="75" fillId="0" fontId="7" numFmtId="0" xfId="0" applyBorder="1" applyFont="1"/>
    <xf borderId="35" fillId="0" fontId="8" numFmtId="0" xfId="0" applyAlignment="1" applyBorder="1" applyFont="1">
      <alignment horizontal="center" shrinkToFit="0" vertical="center" wrapText="1"/>
    </xf>
    <xf borderId="76" fillId="3" fontId="6" numFmtId="2" xfId="0" applyAlignment="1" applyBorder="1" applyFont="1" applyNumberFormat="1">
      <alignment horizontal="right" vertical="center"/>
    </xf>
    <xf borderId="77" fillId="3" fontId="6" numFmtId="2" xfId="0" applyAlignment="1" applyBorder="1" applyFont="1" applyNumberFormat="1">
      <alignment horizontal="right" vertical="center"/>
    </xf>
    <xf borderId="0" fillId="0" fontId="1" numFmtId="0" xfId="0" applyAlignment="1" applyFont="1">
      <alignment horizontal="right" shrinkToFit="0" vertical="center" wrapText="1"/>
    </xf>
    <xf borderId="60" fillId="0" fontId="8" numFmtId="0" xfId="0" applyAlignment="1" applyBorder="1" applyFont="1">
      <alignment horizontal="center" shrinkToFit="0" vertical="center" wrapText="1"/>
    </xf>
    <xf borderId="39" fillId="0" fontId="21" numFmtId="0" xfId="0" applyAlignment="1" applyBorder="1" applyFont="1">
      <alignment horizontal="right" shrinkToFit="0" vertical="center" wrapText="1"/>
    </xf>
    <xf borderId="0" fillId="0" fontId="8" numFmtId="0" xfId="0" applyAlignment="1" applyFont="1">
      <alignment horizontal="center" shrinkToFit="0" vertical="center" wrapText="1"/>
    </xf>
    <xf borderId="0" fillId="0" fontId="21" numFmtId="0" xfId="0" applyAlignment="1" applyFont="1">
      <alignment horizontal="right" shrinkToFit="0" vertical="center" wrapText="1"/>
    </xf>
    <xf borderId="0" fillId="0" fontId="6" numFmtId="2" xfId="0" applyAlignment="1" applyFont="1" applyNumberFormat="1">
      <alignment horizontal="right" vertical="center"/>
    </xf>
    <xf borderId="0" fillId="0" fontId="30" numFmtId="0" xfId="0" applyAlignment="1" applyFont="1">
      <alignment horizontal="left" shrinkToFit="0" vertical="center" wrapText="1"/>
    </xf>
    <xf borderId="78" fillId="0" fontId="8" numFmtId="0" xfId="0" applyAlignment="1" applyBorder="1" applyFont="1">
      <alignment horizontal="center" shrinkToFit="0" vertical="center" wrapText="1"/>
    </xf>
    <xf borderId="79" fillId="0" fontId="7" numFmtId="0" xfId="0" applyBorder="1" applyFont="1"/>
    <xf borderId="80" fillId="0" fontId="7" numFmtId="0" xfId="0" applyBorder="1" applyFont="1"/>
    <xf borderId="0" fillId="0" fontId="28" numFmtId="0" xfId="0" applyAlignment="1" applyFont="1">
      <alignment shrinkToFit="0" vertical="center" wrapText="1"/>
    </xf>
    <xf borderId="0" fillId="0" fontId="29" numFmtId="0" xfId="0" applyAlignment="1" applyFont="1">
      <alignment shrinkToFit="0" vertical="center" wrapText="1"/>
    </xf>
    <xf borderId="0" fillId="0" fontId="28" numFmtId="0" xfId="0" applyAlignment="1" applyFont="1">
      <alignment shrinkToFit="0" vertical="center" wrapText="1"/>
    </xf>
    <xf borderId="5" fillId="0" fontId="17" numFmtId="0" xfId="0" applyAlignment="1" applyBorder="1" applyFont="1">
      <alignment vertical="top"/>
    </xf>
    <xf borderId="5" fillId="0" fontId="18" numFmtId="0" xfId="0" applyAlignment="1" applyBorder="1" applyFont="1">
      <alignment vertical="top"/>
    </xf>
    <xf borderId="5" fillId="0" fontId="17" numFmtId="0" xfId="0" applyAlignment="1" applyBorder="1" applyFont="1">
      <alignment vertical="top"/>
    </xf>
    <xf borderId="5" fillId="0" fontId="17" numFmtId="0" xfId="0" applyAlignment="1" applyBorder="1" applyFont="1">
      <alignment vertical="top"/>
    </xf>
    <xf borderId="5" fillId="0" fontId="19" numFmtId="0" xfId="0" applyAlignment="1" applyBorder="1" applyFont="1">
      <alignment vertical="top"/>
    </xf>
    <xf borderId="32" fillId="0" fontId="22" numFmtId="0" xfId="0" applyAlignment="1" applyBorder="1" applyFont="1">
      <alignment horizontal="left" shrinkToFit="0" vertical="center" wrapText="1"/>
    </xf>
    <xf borderId="46" fillId="0" fontId="7" numFmtId="0" xfId="0" applyBorder="1" applyFont="1"/>
    <xf borderId="50" fillId="0" fontId="7" numFmtId="0" xfId="0" applyBorder="1" applyFont="1"/>
    <xf borderId="33" fillId="0" fontId="22" numFmtId="0" xfId="0" applyAlignment="1" applyBorder="1" applyFont="1">
      <alignment horizontal="center" shrinkToFit="0" vertical="center" wrapText="1"/>
    </xf>
    <xf borderId="46" fillId="0" fontId="22" numFmtId="0" xfId="0" applyAlignment="1" applyBorder="1" applyFont="1">
      <alignment horizontal="center" shrinkToFit="0" vertical="center" wrapText="1"/>
    </xf>
    <xf borderId="47" fillId="0" fontId="22" numFmtId="0" xfId="0" applyAlignment="1" applyBorder="1" applyFont="1">
      <alignment horizontal="center" shrinkToFit="0" vertical="center" wrapText="1"/>
    </xf>
    <xf borderId="81" fillId="0" fontId="22" numFmtId="0" xfId="0" applyAlignment="1" applyBorder="1" applyFont="1">
      <alignment horizontal="center" shrinkToFit="0" vertical="center" wrapText="1"/>
    </xf>
    <xf borderId="82" fillId="0" fontId="7" numFmtId="0" xfId="0" applyBorder="1" applyFont="1"/>
    <xf borderId="83" fillId="0" fontId="7" numFmtId="0" xfId="0" applyBorder="1" applyFont="1"/>
    <xf borderId="0" fillId="0" fontId="31" numFmtId="0" xfId="0" applyFont="1"/>
    <xf borderId="0" fillId="0" fontId="32" numFmtId="0" xfId="0" applyFont="1"/>
    <xf borderId="0" fillId="0" fontId="33" numFmtId="0" xfId="0" applyFont="1"/>
    <xf borderId="0" fillId="0" fontId="34" numFmtId="0" xfId="0" applyFont="1"/>
    <xf borderId="0" fillId="0" fontId="35" numFmtId="0" xfId="0" applyFont="1"/>
    <xf borderId="0" fillId="0" fontId="35" numFmtId="0" xfId="0" applyFont="1"/>
    <xf borderId="0" fillId="0" fontId="36" numFmtId="0" xfId="0" applyFont="1"/>
    <xf borderId="0" fillId="0" fontId="37" numFmtId="0" xfId="0" applyAlignment="1" applyFont="1">
      <alignment horizontal="left" vertical="center"/>
    </xf>
    <xf borderId="0" fillId="0" fontId="37" numFmtId="0" xfId="0" applyAlignment="1" applyFont="1">
      <alignment vertical="center"/>
    </xf>
    <xf borderId="0" fillId="0" fontId="38" numFmtId="0" xfId="0" applyAlignment="1" applyFont="1">
      <alignment vertical="center"/>
    </xf>
    <xf borderId="0" fillId="0" fontId="38" numFmtId="0" xfId="0" applyAlignment="1" applyFont="1">
      <alignment horizontal="right" vertical="center"/>
    </xf>
    <xf borderId="0" fillId="0" fontId="35" numFmtId="0" xfId="0" applyAlignment="1" applyFont="1">
      <alignment horizontal="center"/>
    </xf>
    <xf borderId="0" fillId="0" fontId="39" numFmtId="0" xfId="0" applyFont="1"/>
    <xf borderId="0" fillId="0" fontId="40" numFmtId="0" xfId="0" applyFont="1"/>
    <xf borderId="0" fillId="0" fontId="20" numFmtId="0" xfId="0" applyAlignment="1" applyFont="1">
      <alignment horizontal="center" shrinkToFit="0" vertical="center" wrapText="1"/>
    </xf>
    <xf borderId="0" fillId="0" fontId="41" numFmtId="0" xfId="0" applyAlignment="1" applyFont="1">
      <alignment horizontal="center" shrinkToFit="0" vertical="center" wrapText="1"/>
    </xf>
    <xf borderId="0" fillId="0" fontId="20" numFmtId="0" xfId="0" applyAlignment="1" applyFont="1">
      <alignment horizontal="center" shrinkToFit="0" vertical="center" wrapText="1"/>
    </xf>
    <xf borderId="0" fillId="0" fontId="1" numFmtId="0" xfId="0" applyFont="1"/>
    <xf borderId="0" fillId="0" fontId="1" numFmtId="0" xfId="0" applyAlignment="1" applyFont="1">
      <alignment horizontal="center"/>
    </xf>
    <xf borderId="84" fillId="6" fontId="42" numFmtId="0" xfId="0" applyBorder="1" applyFill="1" applyFont="1"/>
    <xf borderId="85" fillId="6" fontId="20" numFmtId="0" xfId="0" applyAlignment="1" applyBorder="1" applyFont="1">
      <alignment horizontal="center" shrinkToFit="0" vertical="center" wrapText="1"/>
    </xf>
    <xf borderId="86" fillId="6" fontId="20" numFmtId="0" xfId="0" applyAlignment="1" applyBorder="1" applyFont="1">
      <alignment horizontal="center" shrinkToFit="0" vertical="center" wrapText="1"/>
    </xf>
    <xf borderId="87" fillId="0" fontId="7" numFmtId="0" xfId="0" applyBorder="1" applyFont="1"/>
    <xf borderId="88" fillId="6" fontId="20" numFmtId="0" xfId="0" applyAlignment="1" applyBorder="1" applyFont="1">
      <alignment horizontal="center" shrinkToFit="0" vertical="center" wrapText="1"/>
    </xf>
    <xf borderId="89" fillId="6" fontId="20" numFmtId="0" xfId="0" applyAlignment="1" applyBorder="1" applyFont="1">
      <alignment horizontal="center" shrinkToFit="0" vertical="center" wrapText="1"/>
    </xf>
    <xf borderId="0" fillId="0" fontId="24" numFmtId="0" xfId="0" applyAlignment="1" applyFont="1">
      <alignment shrinkToFit="0" vertical="center" wrapText="1"/>
    </xf>
    <xf borderId="0" fillId="0" fontId="24" numFmtId="0" xfId="0" applyAlignment="1" applyFont="1">
      <alignment shrinkToFit="0" vertical="center" wrapText="1"/>
    </xf>
    <xf borderId="28" fillId="0" fontId="43" numFmtId="0" xfId="0" applyBorder="1" applyFont="1"/>
    <xf borderId="40" fillId="0" fontId="44" numFmtId="0" xfId="0" applyBorder="1" applyFont="1"/>
    <xf borderId="60" fillId="0" fontId="44" numFmtId="2" xfId="0" applyAlignment="1" applyBorder="1" applyFont="1" applyNumberFormat="1">
      <alignment horizontal="center"/>
    </xf>
    <xf borderId="60" fillId="0" fontId="44" numFmtId="0" xfId="0" applyAlignment="1" applyBorder="1" applyFont="1">
      <alignment horizontal="left"/>
    </xf>
    <xf borderId="90" fillId="0" fontId="45" numFmtId="0" xfId="0" applyAlignment="1" applyBorder="1" applyFont="1">
      <alignment horizontal="left" shrinkToFit="0" vertical="center" wrapText="1"/>
    </xf>
    <xf borderId="41" fillId="0" fontId="46" numFmtId="0" xfId="0" applyBorder="1" applyFont="1"/>
    <xf borderId="35" fillId="0" fontId="44" numFmtId="0" xfId="0" applyAlignment="1" applyBorder="1" applyFont="1">
      <alignment horizontal="left"/>
    </xf>
    <xf borderId="91" fillId="0" fontId="45" numFmtId="0" xfId="0" applyAlignment="1" applyBorder="1" applyFont="1">
      <alignment horizontal="left" shrinkToFit="0" vertical="center" wrapText="1"/>
    </xf>
    <xf borderId="92" fillId="7" fontId="47" numFmtId="0" xfId="0" applyAlignment="1" applyBorder="1" applyFill="1" applyFont="1">
      <alignment horizontal="right" vertical="center"/>
    </xf>
    <xf borderId="93" fillId="7" fontId="48" numFmtId="0" xfId="0" applyAlignment="1" applyBorder="1" applyFont="1">
      <alignment horizontal="right" vertical="center"/>
    </xf>
    <xf borderId="94" fillId="7" fontId="48" numFmtId="0" xfId="0" applyAlignment="1" applyBorder="1" applyFont="1">
      <alignment horizontal="center" vertical="center"/>
    </xf>
    <xf borderId="94" fillId="2" fontId="49" numFmtId="1" xfId="0" applyAlignment="1" applyBorder="1" applyFont="1" applyNumberFormat="1">
      <alignment shrinkToFit="0" vertical="center" wrapText="1"/>
    </xf>
    <xf borderId="94" fillId="7" fontId="35" numFmtId="0" xfId="0" applyAlignment="1" applyBorder="1" applyFont="1">
      <alignment horizontal="left" vertical="center"/>
    </xf>
    <xf borderId="95" fillId="2" fontId="1" numFmtId="0" xfId="0" applyBorder="1" applyFont="1"/>
    <xf borderId="41" fillId="2" fontId="50" numFmtId="0" xfId="0" applyBorder="1" applyFont="1"/>
    <xf borderId="31" fillId="2" fontId="1" numFmtId="0" xfId="0" applyBorder="1" applyFont="1"/>
    <xf borderId="35" fillId="7" fontId="48" numFmtId="0" xfId="0" applyAlignment="1" applyBorder="1" applyFont="1">
      <alignment horizontal="center" vertical="center"/>
    </xf>
    <xf borderId="35" fillId="2" fontId="49" numFmtId="1" xfId="0" applyAlignment="1" applyBorder="1" applyFont="1" applyNumberFormat="1">
      <alignment shrinkToFit="0" wrapText="1"/>
    </xf>
    <xf borderId="35" fillId="7" fontId="35" numFmtId="0" xfId="0" applyAlignment="1" applyBorder="1" applyFont="1">
      <alignment horizontal="left" vertical="center"/>
    </xf>
    <xf borderId="91" fillId="2" fontId="1" numFmtId="0" xfId="0" applyBorder="1" applyFont="1"/>
    <xf borderId="96" fillId="0" fontId="1" numFmtId="0" xfId="0" applyBorder="1" applyFont="1"/>
    <xf borderId="97" fillId="0" fontId="1" numFmtId="0" xfId="0" applyBorder="1" applyFont="1"/>
    <xf borderId="98" fillId="0" fontId="1" numFmtId="0" xfId="0" applyAlignment="1" applyBorder="1" applyFont="1">
      <alignment horizontal="center" shrinkToFit="0" vertical="center" wrapText="1"/>
    </xf>
    <xf borderId="98" fillId="0" fontId="51" numFmtId="164" xfId="0" applyAlignment="1" applyBorder="1" applyFont="1" applyNumberFormat="1">
      <alignment horizontal="right" vertical="center"/>
    </xf>
    <xf borderId="98" fillId="0" fontId="51" numFmtId="0" xfId="0" applyAlignment="1" applyBorder="1" applyFont="1">
      <alignment horizontal="left" shrinkToFit="0" vertical="center" wrapText="1"/>
    </xf>
    <xf borderId="99" fillId="0" fontId="35" numFmtId="0" xfId="0" applyAlignment="1" applyBorder="1" applyFont="1">
      <alignment horizontal="left" shrinkToFit="0" vertical="center" wrapText="1"/>
    </xf>
    <xf borderId="0" fillId="0" fontId="35" numFmtId="2" xfId="0" applyAlignment="1" applyFont="1" applyNumberFormat="1">
      <alignment horizontal="right"/>
    </xf>
    <xf borderId="0" fillId="0" fontId="52" numFmtId="0" xfId="0" applyAlignment="1" applyFont="1">
      <alignment horizontal="left" vertical="center"/>
    </xf>
    <xf borderId="25" fillId="0" fontId="1" numFmtId="165" xfId="0" applyAlignment="1" applyBorder="1" applyFont="1" applyNumberFormat="1">
      <alignment horizontal="left" shrinkToFit="0" vertical="center" wrapText="1"/>
    </xf>
    <xf borderId="25" fillId="0" fontId="1" numFmtId="0" xfId="0" applyAlignment="1" applyBorder="1" applyFont="1">
      <alignment horizontal="center" shrinkToFit="0" wrapText="1"/>
    </xf>
  </cellXfs>
  <cellStyles count="1">
    <cellStyle xfId="0" name="Normal" builtinId="0"/>
  </cellStyles>
  <dxfs count="5">
    <dxf>
      <font/>
      <fill>
        <patternFill patternType="solid">
          <fgColor rgb="FF92D050"/>
          <bgColor rgb="FF92D050"/>
        </patternFill>
      </fill>
      <border/>
    </dxf>
    <dxf>
      <font/>
      <fill>
        <patternFill patternType="solid">
          <fgColor rgb="FF00B050"/>
          <bgColor rgb="FF00B050"/>
        </patternFill>
      </fill>
      <border/>
    </dxf>
    <dxf>
      <font>
        <b/>
        <color/>
      </font>
      <fill>
        <patternFill patternType="solid">
          <fgColor rgb="FFC00000"/>
          <bgColor rgb="FFC00000"/>
        </patternFill>
      </fill>
      <border/>
    </dxf>
    <dxf>
      <font>
        <color/>
      </font>
      <fill>
        <patternFill patternType="solid">
          <fgColor rgb="FFC00000"/>
          <bgColor rgb="FFC00000"/>
        </patternFill>
      </fill>
      <border/>
    </dxf>
    <dxf>
      <font>
        <color/>
      </font>
      <fill>
        <patternFill patternType="solid">
          <fgColor rgb="FF00B050"/>
          <bgColor rgb="FF00B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externalLink" Target="externalLinks/externalLink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3.jpg"/><Relationship Id="rId3" Type="http://schemas.openxmlformats.org/officeDocument/2006/relationships/image" Target="../media/image4.jpg"/><Relationship Id="rId4"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133350</xdr:colOff>
      <xdr:row>1</xdr:row>
      <xdr:rowOff>142875</xdr:rowOff>
    </xdr:from>
    <xdr:ext cx="1733550" cy="657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361950</xdr:colOff>
      <xdr:row>19</xdr:row>
      <xdr:rowOff>228600</xdr:rowOff>
    </xdr:from>
    <xdr:ext cx="523875" cy="5334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24</xdr:col>
      <xdr:colOff>466725</xdr:colOff>
      <xdr:row>0</xdr:row>
      <xdr:rowOff>95250</xdr:rowOff>
    </xdr:from>
    <xdr:ext cx="1152525" cy="323850"/>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22</xdr:col>
      <xdr:colOff>209550</xdr:colOff>
      <xdr:row>0</xdr:row>
      <xdr:rowOff>95250</xdr:rowOff>
    </xdr:from>
    <xdr:ext cx="1238250" cy="323850"/>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oneCellAnchor>
    <xdr:from>
      <xdr:col>19</xdr:col>
      <xdr:colOff>333375</xdr:colOff>
      <xdr:row>0</xdr:row>
      <xdr:rowOff>76200</xdr:rowOff>
    </xdr:from>
    <xdr:ext cx="1181100" cy="323850"/>
    <xdr:pic>
      <xdr:nvPicPr>
        <xdr:cNvPr id="0" name="image5.jp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361950</xdr:colOff>
      <xdr:row>19</xdr:row>
      <xdr:rowOff>228600</xdr:rowOff>
    </xdr:from>
    <xdr:ext cx="523875" cy="533400"/>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361950</xdr:colOff>
      <xdr:row>19</xdr:row>
      <xdr:rowOff>228600</xdr:rowOff>
    </xdr:from>
    <xdr:ext cx="523875" cy="533400"/>
    <xdr:pic>
      <xdr:nvPicPr>
        <xdr:cNvPr id="0" name="image7.jp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ZILAH%20CF/FAZILAHCF%20@%20AEU/02%20AD-HOC%20TASKS/MQA%20-%20Coppa%20ODL/COPPA%20ODL%203.6.1/TableX.xlsm"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heet3"/>
      <sheetName val="Sheet7"/>
      <sheetName val="Sheet7 (2)"/>
      <sheetName val="Sheet7 (3)"/>
      <sheetName val="Sheet7 (4)"/>
      <sheetName val="Sheet7 (5)"/>
      <sheetName val="Sheet7 (6)"/>
      <sheetName val="Sheet7 (7)"/>
      <sheetName val="INDEX"/>
      <sheetName val="C1"/>
      <sheetName val="Sheet2 (2)"/>
      <sheetName val="Data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1" width="8.71"/>
  </cols>
  <sheetData>
    <row r="1" ht="14.25" customHeight="1">
      <c r="A1" t="s">
        <v>0</v>
      </c>
      <c r="B1" t="s">
        <v>1</v>
      </c>
      <c r="C1" t="s">
        <v>2</v>
      </c>
      <c r="D1" t="s">
        <v>3</v>
      </c>
    </row>
    <row r="2" ht="14.25" customHeight="1">
      <c r="A2" t="s">
        <v>4</v>
      </c>
      <c r="B2" s="1">
        <v>1.0</v>
      </c>
      <c r="C2" s="1">
        <v>1.0</v>
      </c>
      <c r="D2" s="2" t="s">
        <v>5</v>
      </c>
      <c r="E2" s="2" t="s">
        <v>6</v>
      </c>
    </row>
    <row r="3" ht="14.25" customHeight="1">
      <c r="B3" s="1">
        <v>2.0</v>
      </c>
      <c r="C3" s="1">
        <v>2.0</v>
      </c>
      <c r="D3" s="2" t="s">
        <v>6</v>
      </c>
      <c r="E3" s="2" t="s">
        <v>7</v>
      </c>
    </row>
    <row r="4" ht="14.25" customHeight="1">
      <c r="B4" s="1">
        <v>3.0</v>
      </c>
      <c r="C4" s="1">
        <v>3.0</v>
      </c>
      <c r="D4" s="2" t="s">
        <v>8</v>
      </c>
      <c r="E4" s="2" t="s">
        <v>9</v>
      </c>
    </row>
    <row r="5" ht="14.25" customHeight="1">
      <c r="B5" s="1"/>
      <c r="C5" s="1">
        <v>4.0</v>
      </c>
      <c r="D5" s="2" t="s">
        <v>7</v>
      </c>
      <c r="E5" s="2" t="s">
        <v>10</v>
      </c>
    </row>
    <row r="6" ht="14.25" customHeight="1">
      <c r="B6" s="1"/>
      <c r="C6" s="1">
        <v>5.0</v>
      </c>
      <c r="D6" s="2" t="s">
        <v>9</v>
      </c>
      <c r="E6" s="2" t="s">
        <v>11</v>
      </c>
    </row>
    <row r="7" ht="14.25" customHeight="1">
      <c r="B7" s="1"/>
      <c r="C7" s="1">
        <v>6.0</v>
      </c>
      <c r="D7" s="2" t="s">
        <v>10</v>
      </c>
      <c r="E7" s="2" t="s">
        <v>12</v>
      </c>
    </row>
    <row r="8" ht="14.25" customHeight="1">
      <c r="D8" s="2" t="s">
        <v>11</v>
      </c>
      <c r="E8" s="2" t="s">
        <v>13</v>
      </c>
    </row>
    <row r="9" ht="14.25" customHeight="1">
      <c r="D9" s="2" t="s">
        <v>12</v>
      </c>
      <c r="E9" s="2" t="s">
        <v>14</v>
      </c>
    </row>
    <row r="10" ht="14.25" customHeight="1">
      <c r="D10" s="2" t="s">
        <v>13</v>
      </c>
      <c r="E10" t="s">
        <v>15</v>
      </c>
    </row>
    <row r="11" ht="14.25" customHeight="1">
      <c r="D11" s="2" t="s">
        <v>14</v>
      </c>
    </row>
    <row r="12" ht="14.25" customHeight="1">
      <c r="D12" t="s">
        <v>15</v>
      </c>
    </row>
    <row r="13" ht="14.25" customHeight="1"/>
    <row r="14" ht="14.25" customHeight="1"/>
    <row r="15" ht="14.25" customHeight="1"/>
    <row r="16" ht="14.25" customHeight="1"/>
    <row r="17" ht="14.25" customHeight="1"/>
    <row r="18" ht="14.25" customHeight="1"/>
    <row r="19" ht="14.25" customHeight="1">
      <c r="C19" s="2">
        <v>1.0</v>
      </c>
      <c r="D19" s="2" t="s">
        <v>5</v>
      </c>
    </row>
    <row r="20" ht="14.25" customHeight="1">
      <c r="C20" s="2">
        <v>2.0</v>
      </c>
      <c r="D20" s="2" t="s">
        <v>6</v>
      </c>
    </row>
    <row r="21" ht="14.25" customHeight="1">
      <c r="C21" s="2">
        <v>3.0</v>
      </c>
      <c r="D21" s="2" t="s">
        <v>8</v>
      </c>
    </row>
    <row r="22" ht="14.25" customHeight="1">
      <c r="C22" s="2">
        <v>4.0</v>
      </c>
      <c r="D22" s="2" t="s">
        <v>7</v>
      </c>
    </row>
    <row r="23" ht="14.25" customHeight="1">
      <c r="C23" s="2">
        <v>5.0</v>
      </c>
      <c r="D23" s="2" t="s">
        <v>9</v>
      </c>
    </row>
    <row r="24" ht="14.25" customHeight="1">
      <c r="C24" s="2">
        <v>6.0</v>
      </c>
      <c r="D24" s="2" t="s">
        <v>10</v>
      </c>
    </row>
    <row r="25" ht="14.25" customHeight="1">
      <c r="C25" s="2">
        <v>7.0</v>
      </c>
      <c r="D25" s="2" t="s">
        <v>11</v>
      </c>
    </row>
    <row r="26" ht="14.25" customHeight="1">
      <c r="C26" s="2">
        <v>8.0</v>
      </c>
      <c r="D26" s="2" t="s">
        <v>12</v>
      </c>
    </row>
    <row r="27" ht="14.25" customHeight="1">
      <c r="C27" s="2">
        <v>9.0</v>
      </c>
      <c r="D27" s="2" t="s">
        <v>13</v>
      </c>
    </row>
    <row r="28" ht="14.25" customHeight="1">
      <c r="C28" s="2">
        <v>10.0</v>
      </c>
      <c r="D28" s="2" t="s">
        <v>14</v>
      </c>
    </row>
    <row r="29" ht="14.25" customHeight="1">
      <c r="C29" s="2">
        <v>11.0</v>
      </c>
      <c r="D29" t="s">
        <v>15</v>
      </c>
    </row>
    <row r="30" ht="14.25" customHeight="1">
      <c r="C30" s="2"/>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71"/>
    <col customWidth="1" min="2" max="3" width="5.29"/>
    <col customWidth="1" min="4" max="14" width="8.71"/>
    <col customWidth="1" min="15" max="15" width="9.57"/>
    <col customWidth="1" min="16" max="16" width="8.57"/>
    <col customWidth="1" min="17" max="17" width="7.86"/>
    <col customWidth="1" min="18" max="20" width="8.71"/>
  </cols>
  <sheetData>
    <row r="1" ht="14.25" customHeight="1"/>
    <row r="2" ht="14.25" customHeight="1">
      <c r="B2" s="3"/>
      <c r="C2" s="4"/>
      <c r="D2" s="4"/>
      <c r="E2" s="4"/>
      <c r="F2" s="4"/>
      <c r="G2" s="4"/>
      <c r="H2" s="4"/>
      <c r="I2" s="4"/>
      <c r="J2" s="4"/>
      <c r="K2" s="4"/>
      <c r="L2" s="4"/>
      <c r="M2" s="4"/>
      <c r="N2" s="4"/>
      <c r="O2" s="4"/>
      <c r="P2" s="4"/>
      <c r="Q2" s="4"/>
      <c r="R2" s="4"/>
      <c r="S2" s="4"/>
      <c r="T2" s="5"/>
    </row>
    <row r="3" ht="14.25" customHeight="1">
      <c r="B3" s="6"/>
      <c r="C3" s="7"/>
      <c r="D3" s="7"/>
      <c r="E3" s="8"/>
      <c r="F3" s="9" t="s">
        <v>16</v>
      </c>
      <c r="G3" s="7"/>
      <c r="H3" s="7"/>
      <c r="I3" s="10"/>
      <c r="J3" s="10"/>
      <c r="K3" s="7"/>
      <c r="L3" s="7"/>
      <c r="M3" s="7"/>
      <c r="N3" s="7"/>
      <c r="O3" s="7"/>
      <c r="P3" s="7"/>
      <c r="Q3" s="7"/>
      <c r="R3" s="7"/>
      <c r="S3" s="7"/>
      <c r="T3" s="11"/>
    </row>
    <row r="4" ht="14.25" customHeight="1">
      <c r="B4" s="12"/>
      <c r="C4" s="7"/>
      <c r="D4" s="7"/>
      <c r="E4" s="7"/>
      <c r="F4" s="13" t="s">
        <v>17</v>
      </c>
      <c r="G4" s="7"/>
      <c r="H4" s="7"/>
      <c r="I4" s="14"/>
      <c r="J4" s="15"/>
      <c r="K4" s="7"/>
      <c r="L4" s="7"/>
      <c r="M4" s="7"/>
      <c r="N4" s="7"/>
      <c r="O4" s="7"/>
      <c r="P4" s="7"/>
      <c r="Q4" s="7"/>
      <c r="R4" s="7"/>
      <c r="S4" s="7"/>
      <c r="T4" s="11"/>
    </row>
    <row r="5" ht="14.25" customHeight="1">
      <c r="B5" s="12"/>
      <c r="C5" s="7"/>
      <c r="D5" s="7"/>
      <c r="E5" s="7"/>
      <c r="F5" s="7"/>
      <c r="G5" s="7"/>
      <c r="H5" s="7"/>
      <c r="I5" s="16"/>
      <c r="J5" s="15"/>
      <c r="K5" s="7"/>
      <c r="L5" s="7"/>
      <c r="M5" s="7"/>
      <c r="N5" s="7"/>
      <c r="O5" s="7"/>
      <c r="P5" s="7"/>
      <c r="Q5" s="7"/>
      <c r="R5" s="7"/>
      <c r="S5" s="7"/>
      <c r="T5" s="11"/>
    </row>
    <row r="6" ht="14.25" customHeight="1">
      <c r="B6" s="12"/>
      <c r="C6" s="7"/>
      <c r="D6" s="7"/>
      <c r="E6" s="7"/>
      <c r="F6" s="7"/>
      <c r="G6" s="7"/>
      <c r="H6" s="7"/>
      <c r="I6" s="16"/>
      <c r="J6" s="15"/>
      <c r="K6" s="7"/>
      <c r="L6" s="7"/>
      <c r="M6" s="7"/>
      <c r="N6" s="7"/>
      <c r="O6" s="7"/>
      <c r="P6" s="7"/>
      <c r="Q6" s="7"/>
      <c r="R6" s="7"/>
      <c r="S6" s="7"/>
      <c r="T6" s="11"/>
    </row>
    <row r="7" ht="14.25" customHeight="1">
      <c r="B7" s="12"/>
      <c r="C7" s="7"/>
      <c r="D7" s="7"/>
      <c r="E7" s="7"/>
      <c r="F7" s="7"/>
      <c r="G7" s="7"/>
      <c r="H7" s="7"/>
      <c r="I7" s="7"/>
      <c r="J7" s="7"/>
      <c r="K7" s="7"/>
      <c r="L7" s="7"/>
      <c r="M7" s="7"/>
      <c r="N7" s="7"/>
      <c r="O7" s="7"/>
      <c r="P7" s="7"/>
      <c r="Q7" s="7"/>
      <c r="R7" s="7"/>
      <c r="S7" s="7"/>
      <c r="T7" s="11"/>
    </row>
    <row r="8" ht="15.0" customHeight="1">
      <c r="B8" s="12"/>
      <c r="C8" s="17" t="s">
        <v>18</v>
      </c>
      <c r="D8" s="18"/>
      <c r="E8" s="18"/>
      <c r="F8" s="18"/>
      <c r="G8" s="18"/>
      <c r="H8" s="18"/>
      <c r="I8" s="18"/>
      <c r="J8" s="18"/>
      <c r="K8" s="18"/>
      <c r="L8" s="18"/>
      <c r="M8" s="18"/>
      <c r="N8" s="18"/>
      <c r="O8" s="18"/>
      <c r="P8" s="18"/>
      <c r="Q8" s="18"/>
      <c r="R8" s="18"/>
      <c r="S8" s="19"/>
      <c r="T8" s="11"/>
    </row>
    <row r="9" ht="15.0" customHeight="1">
      <c r="B9" s="12"/>
      <c r="C9" s="20"/>
      <c r="D9" s="21"/>
      <c r="E9" s="21"/>
      <c r="F9" s="21"/>
      <c r="G9" s="21"/>
      <c r="H9" s="21"/>
      <c r="I9" s="21"/>
      <c r="J9" s="21"/>
      <c r="K9" s="21"/>
      <c r="L9" s="21"/>
      <c r="M9" s="21"/>
      <c r="N9" s="21"/>
      <c r="O9" s="21"/>
      <c r="P9" s="21"/>
      <c r="Q9" s="21"/>
      <c r="R9" s="21"/>
      <c r="S9" s="22"/>
      <c r="T9" s="11"/>
    </row>
    <row r="10" ht="15.0" customHeight="1">
      <c r="B10" s="12"/>
      <c r="C10" s="23"/>
      <c r="D10" s="23"/>
      <c r="E10" s="23"/>
      <c r="F10" s="23"/>
      <c r="G10" s="23"/>
      <c r="H10" s="23"/>
      <c r="I10" s="23"/>
      <c r="J10" s="23"/>
      <c r="K10" s="23"/>
      <c r="L10" s="23"/>
      <c r="M10" s="23"/>
      <c r="N10" s="23"/>
      <c r="O10" s="23"/>
      <c r="P10" s="23"/>
      <c r="Q10" s="23"/>
      <c r="R10" s="23"/>
      <c r="S10" s="23"/>
      <c r="T10" s="11"/>
    </row>
    <row r="11" ht="14.25" customHeight="1">
      <c r="B11" s="12"/>
      <c r="C11" s="24" t="s">
        <v>19</v>
      </c>
      <c r="D11" s="23" t="s">
        <v>20</v>
      </c>
      <c r="E11" s="23"/>
      <c r="F11" s="23"/>
      <c r="G11" s="23"/>
      <c r="H11" s="23"/>
      <c r="I11" s="7"/>
      <c r="J11" s="7"/>
      <c r="K11" s="7"/>
      <c r="L11" s="7"/>
      <c r="M11" s="7"/>
      <c r="N11" s="7"/>
      <c r="O11" s="7"/>
      <c r="P11" s="7"/>
      <c r="Q11" s="7"/>
      <c r="R11" s="7"/>
      <c r="S11" s="7"/>
      <c r="T11" s="11"/>
    </row>
    <row r="12" ht="4.5" customHeight="1">
      <c r="B12" s="12"/>
      <c r="C12" s="13"/>
      <c r="D12" s="23"/>
      <c r="E12" s="23"/>
      <c r="F12" s="23"/>
      <c r="G12" s="23"/>
      <c r="H12" s="23"/>
      <c r="I12" s="25"/>
      <c r="J12" s="25"/>
      <c r="K12" s="7"/>
      <c r="L12" s="7"/>
      <c r="M12" s="7"/>
      <c r="N12" s="7"/>
      <c r="O12" s="7"/>
      <c r="P12" s="7"/>
      <c r="Q12" s="7"/>
      <c r="R12" s="7"/>
      <c r="S12" s="7"/>
      <c r="T12" s="11"/>
    </row>
    <row r="13" ht="14.25" customHeight="1">
      <c r="B13" s="12"/>
      <c r="C13" s="24" t="s">
        <v>21</v>
      </c>
      <c r="D13" s="23" t="s">
        <v>22</v>
      </c>
      <c r="E13" s="23"/>
      <c r="F13" s="23"/>
      <c r="G13" s="23"/>
      <c r="H13" s="23"/>
      <c r="I13" s="25"/>
      <c r="J13" s="25"/>
      <c r="K13" s="7"/>
      <c r="L13" s="7"/>
      <c r="M13" s="7"/>
      <c r="N13" s="7"/>
      <c r="O13" s="7"/>
      <c r="P13" s="7"/>
      <c r="Q13" s="7"/>
      <c r="R13" s="7"/>
      <c r="S13" s="7"/>
      <c r="T13" s="11"/>
    </row>
    <row r="14" ht="14.25" customHeight="1">
      <c r="B14" s="12"/>
      <c r="C14" s="24"/>
      <c r="D14" s="23" t="s">
        <v>23</v>
      </c>
      <c r="E14" s="23"/>
      <c r="F14" s="23"/>
      <c r="G14" s="23"/>
      <c r="H14" s="23"/>
      <c r="I14" s="25"/>
      <c r="J14" s="25"/>
      <c r="K14" s="7"/>
      <c r="L14" s="7"/>
      <c r="M14" s="7"/>
      <c r="N14" s="7"/>
      <c r="O14" s="7"/>
      <c r="P14" s="7"/>
      <c r="Q14" s="7"/>
      <c r="R14" s="7"/>
      <c r="S14" s="7"/>
      <c r="T14" s="11"/>
    </row>
    <row r="15" ht="4.5" customHeight="1">
      <c r="B15" s="12"/>
      <c r="C15" s="13"/>
      <c r="D15" s="23"/>
      <c r="E15" s="23"/>
      <c r="F15" s="23"/>
      <c r="G15" s="23"/>
      <c r="H15" s="23"/>
      <c r="I15" s="25"/>
      <c r="J15" s="25"/>
      <c r="K15" s="7"/>
      <c r="L15" s="7"/>
      <c r="M15" s="7"/>
      <c r="N15" s="7"/>
      <c r="O15" s="7"/>
      <c r="P15" s="7"/>
      <c r="Q15" s="7"/>
      <c r="R15" s="7"/>
      <c r="S15" s="7"/>
      <c r="T15" s="11"/>
    </row>
    <row r="16" ht="14.25" customHeight="1">
      <c r="B16" s="12"/>
      <c r="C16" s="24" t="s">
        <v>24</v>
      </c>
      <c r="D16" s="23" t="s">
        <v>25</v>
      </c>
      <c r="E16" s="23"/>
      <c r="F16" s="23"/>
      <c r="G16" s="23"/>
      <c r="H16" s="23"/>
      <c r="I16" s="25"/>
      <c r="J16" s="25"/>
      <c r="K16" s="7"/>
      <c r="L16" s="7"/>
      <c r="M16" s="7"/>
      <c r="N16" s="7"/>
      <c r="O16" s="7"/>
      <c r="P16" s="7"/>
      <c r="Q16" s="7"/>
      <c r="R16" s="7"/>
      <c r="S16" s="7"/>
      <c r="T16" s="11"/>
    </row>
    <row r="17" ht="14.25" customHeight="1">
      <c r="B17" s="12"/>
      <c r="C17" s="24"/>
      <c r="D17" s="26" t="s">
        <v>26</v>
      </c>
      <c r="E17" s="23"/>
      <c r="F17" s="23"/>
      <c r="G17" s="23"/>
      <c r="H17" s="23"/>
      <c r="I17" s="25"/>
      <c r="J17" s="25"/>
      <c r="K17" s="7"/>
      <c r="L17" s="7"/>
      <c r="M17" s="7"/>
      <c r="N17" s="7"/>
      <c r="O17" s="7"/>
      <c r="P17" s="7"/>
      <c r="Q17" s="7"/>
      <c r="R17" s="7"/>
      <c r="S17" s="7"/>
      <c r="T17" s="11"/>
    </row>
    <row r="18" ht="4.5" customHeight="1">
      <c r="B18" s="12"/>
      <c r="C18" s="13"/>
      <c r="D18" s="23"/>
      <c r="E18" s="23"/>
      <c r="F18" s="23"/>
      <c r="G18" s="23"/>
      <c r="H18" s="23"/>
      <c r="I18" s="25"/>
      <c r="J18" s="25"/>
      <c r="K18" s="7"/>
      <c r="L18" s="7"/>
      <c r="M18" s="7"/>
      <c r="N18" s="7"/>
      <c r="O18" s="7"/>
      <c r="P18" s="7"/>
      <c r="Q18" s="7"/>
      <c r="R18" s="7"/>
      <c r="S18" s="7"/>
      <c r="T18" s="11"/>
    </row>
    <row r="19" ht="14.25" customHeight="1">
      <c r="B19" s="12"/>
      <c r="C19" s="24" t="s">
        <v>27</v>
      </c>
      <c r="D19" s="23" t="s">
        <v>28</v>
      </c>
      <c r="E19" s="23"/>
      <c r="F19" s="23"/>
      <c r="G19" s="23"/>
      <c r="H19" s="23"/>
      <c r="I19" s="25"/>
      <c r="J19" s="25"/>
      <c r="K19" s="7"/>
      <c r="L19" s="7"/>
      <c r="M19" s="7"/>
      <c r="N19" s="7"/>
      <c r="O19" s="7"/>
      <c r="P19" s="7"/>
      <c r="Q19" s="7"/>
      <c r="R19" s="7"/>
      <c r="S19" s="7"/>
      <c r="T19" s="11"/>
    </row>
    <row r="20" ht="14.25" customHeight="1">
      <c r="B20" s="12"/>
      <c r="C20" s="24"/>
      <c r="D20" s="27" t="s">
        <v>29</v>
      </c>
      <c r="E20" s="23"/>
      <c r="F20" s="23"/>
      <c r="G20" s="23"/>
      <c r="H20" s="23"/>
      <c r="I20" s="25"/>
      <c r="J20" s="25"/>
      <c r="K20" s="7"/>
      <c r="L20" s="7"/>
      <c r="M20" s="7"/>
      <c r="N20" s="7"/>
      <c r="O20" s="7"/>
      <c r="P20" s="7"/>
      <c r="Q20" s="7"/>
      <c r="R20" s="7"/>
      <c r="S20" s="7"/>
      <c r="T20" s="11"/>
    </row>
    <row r="21" ht="14.25" customHeight="1">
      <c r="B21" s="12"/>
      <c r="C21" s="24"/>
      <c r="D21" s="23" t="s">
        <v>30</v>
      </c>
      <c r="E21" s="23"/>
      <c r="F21" s="23"/>
      <c r="G21" s="23"/>
      <c r="H21" s="23"/>
      <c r="I21" s="25"/>
      <c r="J21" s="25"/>
      <c r="K21" s="7"/>
      <c r="L21" s="7"/>
      <c r="M21" s="7"/>
      <c r="N21" s="7"/>
      <c r="O21" s="7"/>
      <c r="P21" s="7"/>
      <c r="Q21" s="7"/>
      <c r="R21" s="7"/>
      <c r="S21" s="7"/>
      <c r="T21" s="11"/>
    </row>
    <row r="22" ht="4.5" customHeight="1">
      <c r="B22" s="12"/>
      <c r="C22" s="24"/>
      <c r="D22" s="23"/>
      <c r="E22" s="23"/>
      <c r="F22" s="23"/>
      <c r="G22" s="23"/>
      <c r="H22" s="23"/>
      <c r="I22" s="25"/>
      <c r="J22" s="25"/>
      <c r="K22" s="7"/>
      <c r="L22" s="7"/>
      <c r="M22" s="7"/>
      <c r="N22" s="7"/>
      <c r="O22" s="7"/>
      <c r="P22" s="7"/>
      <c r="Q22" s="7"/>
      <c r="R22" s="7"/>
      <c r="S22" s="7"/>
      <c r="T22" s="11"/>
    </row>
    <row r="23" ht="14.25" customHeight="1">
      <c r="B23" s="12"/>
      <c r="C23" s="24" t="s">
        <v>31</v>
      </c>
      <c r="D23" s="23" t="s">
        <v>32</v>
      </c>
      <c r="E23" s="23"/>
      <c r="F23" s="23"/>
      <c r="G23" s="23"/>
      <c r="H23" s="23"/>
      <c r="I23" s="7"/>
      <c r="J23" s="7"/>
      <c r="K23" s="7"/>
      <c r="L23" s="7"/>
      <c r="M23" s="7"/>
      <c r="N23" s="7"/>
      <c r="O23" s="7"/>
      <c r="P23" s="7"/>
      <c r="Q23" s="7"/>
      <c r="R23" s="7"/>
      <c r="S23" s="7"/>
      <c r="T23" s="11"/>
    </row>
    <row r="24" ht="4.5" customHeight="1">
      <c r="B24" s="12"/>
      <c r="C24" s="28"/>
      <c r="D24" s="7"/>
      <c r="E24" s="7"/>
      <c r="F24" s="7"/>
      <c r="G24" s="7"/>
      <c r="H24" s="7"/>
      <c r="I24" s="29"/>
      <c r="J24" s="15"/>
      <c r="K24" s="7"/>
      <c r="L24" s="7"/>
      <c r="M24" s="7"/>
      <c r="N24" s="7"/>
      <c r="O24" s="7"/>
      <c r="P24" s="7"/>
      <c r="Q24" s="7"/>
      <c r="R24" s="7"/>
      <c r="S24" s="7"/>
      <c r="T24" s="11"/>
    </row>
    <row r="25" ht="14.25" customHeight="1">
      <c r="B25" s="12"/>
      <c r="C25" s="24" t="s">
        <v>33</v>
      </c>
      <c r="D25" s="23" t="s">
        <v>34</v>
      </c>
      <c r="E25" s="7"/>
      <c r="F25" s="7"/>
      <c r="G25" s="7"/>
      <c r="H25" s="7"/>
      <c r="I25" s="30"/>
      <c r="J25" s="30"/>
      <c r="K25" s="7"/>
      <c r="L25" s="7"/>
      <c r="M25" s="7"/>
      <c r="N25" s="7"/>
      <c r="O25" s="7"/>
      <c r="P25" s="7"/>
      <c r="Q25" s="7"/>
      <c r="R25" s="7"/>
      <c r="S25" s="7"/>
      <c r="T25" s="11"/>
    </row>
    <row r="26" ht="14.25" customHeight="1">
      <c r="B26" s="12"/>
      <c r="C26" s="24"/>
      <c r="D26" s="26" t="s">
        <v>35</v>
      </c>
      <c r="E26" s="7"/>
      <c r="F26" s="7"/>
      <c r="G26" s="7"/>
      <c r="H26" s="7"/>
      <c r="I26" s="30"/>
      <c r="J26" s="30"/>
      <c r="K26" s="7"/>
      <c r="L26" s="7"/>
      <c r="M26" s="7"/>
      <c r="N26" s="7"/>
      <c r="O26" s="7"/>
      <c r="P26" s="7"/>
      <c r="Q26" s="7"/>
      <c r="R26" s="7"/>
      <c r="S26" s="7"/>
      <c r="T26" s="11"/>
    </row>
    <row r="27" ht="14.25" customHeight="1">
      <c r="B27" s="12"/>
      <c r="C27" s="24"/>
      <c r="D27" s="26"/>
      <c r="E27" s="7"/>
      <c r="F27" s="7"/>
      <c r="G27" s="7"/>
      <c r="H27" s="7"/>
      <c r="I27" s="30"/>
      <c r="J27" s="30"/>
      <c r="K27" s="7"/>
      <c r="L27" s="7"/>
      <c r="M27" s="7"/>
      <c r="N27" s="7"/>
      <c r="O27" s="7"/>
      <c r="P27" s="7"/>
      <c r="Q27" s="7"/>
      <c r="R27" s="7"/>
      <c r="S27" s="7"/>
      <c r="T27" s="11"/>
    </row>
    <row r="28" ht="14.25" customHeight="1">
      <c r="B28" s="12"/>
      <c r="C28" s="26" t="s">
        <v>36</v>
      </c>
      <c r="D28" s="26"/>
      <c r="E28" s="7"/>
      <c r="F28" s="7"/>
      <c r="G28" s="7"/>
      <c r="H28" s="7"/>
      <c r="I28" s="30"/>
      <c r="J28" s="30"/>
      <c r="K28" s="7"/>
      <c r="L28" s="7"/>
      <c r="M28" s="7"/>
      <c r="N28" s="7"/>
      <c r="O28" s="7"/>
      <c r="P28" s="7"/>
      <c r="Q28" s="7"/>
      <c r="R28" s="7"/>
      <c r="S28" s="7"/>
      <c r="T28" s="11"/>
    </row>
    <row r="29" ht="14.25" customHeight="1">
      <c r="B29" s="12"/>
      <c r="C29" s="26"/>
      <c r="D29" s="26"/>
      <c r="E29" s="7"/>
      <c r="F29" s="7"/>
      <c r="G29" s="7"/>
      <c r="H29" s="7"/>
      <c r="I29" s="30"/>
      <c r="J29" s="30"/>
      <c r="K29" s="7"/>
      <c r="L29" s="7"/>
      <c r="M29" s="7"/>
      <c r="N29" s="7"/>
      <c r="O29" s="7"/>
      <c r="P29" s="7"/>
      <c r="Q29" s="7"/>
      <c r="R29" s="7"/>
      <c r="S29" s="7"/>
      <c r="T29" s="11"/>
    </row>
    <row r="30" ht="14.25" customHeight="1">
      <c r="B30" s="31"/>
      <c r="C30" s="32"/>
      <c r="D30" s="33"/>
      <c r="E30" s="33"/>
      <c r="F30" s="33"/>
      <c r="G30" s="33"/>
      <c r="H30" s="33"/>
      <c r="I30" s="34"/>
      <c r="J30" s="35"/>
      <c r="K30" s="33"/>
      <c r="L30" s="33"/>
      <c r="M30" s="33"/>
      <c r="N30" s="33"/>
      <c r="O30" s="33"/>
      <c r="P30" s="33"/>
      <c r="Q30" s="33"/>
      <c r="R30" s="33"/>
      <c r="S30" s="33"/>
      <c r="T30" s="36"/>
    </row>
    <row r="31" ht="14.25" customHeight="1">
      <c r="I31" s="37"/>
    </row>
    <row r="32" ht="14.25" customHeight="1"/>
    <row r="33" ht="14.25" customHeight="1">
      <c r="I33" s="38"/>
    </row>
    <row r="34" ht="14.25" customHeight="1">
      <c r="I34" s="38"/>
    </row>
    <row r="35" ht="14.25" customHeight="1">
      <c r="I35" s="39"/>
    </row>
    <row r="36" ht="14.25" customHeight="1">
      <c r="I36" s="40"/>
    </row>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sheetData>
  <mergeCells count="10">
    <mergeCell ref="I30:J30"/>
    <mergeCell ref="I31:J31"/>
    <mergeCell ref="C8:S9"/>
    <mergeCell ref="I33:J33"/>
    <mergeCell ref="I34:J34"/>
    <mergeCell ref="I35:J35"/>
    <mergeCell ref="I4:J4"/>
    <mergeCell ref="I5:J5"/>
    <mergeCell ref="I6:J6"/>
    <mergeCell ref="I24:J24"/>
  </mergeCells>
  <printOptions/>
  <pageMargins bottom="0.75" footer="0.0" header="0.0" left="0.7" right="0.7" top="0.75"/>
  <pageSetup paperSize="9" scale="7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6"/>
    <col customWidth="1" min="2" max="3" width="7.86"/>
    <col customWidth="1" min="4" max="4" width="5.57"/>
    <col customWidth="1" min="5" max="5" width="9.57"/>
    <col customWidth="1" min="6" max="20" width="5.29"/>
    <col customWidth="1" min="21" max="26" width="7.86"/>
    <col customWidth="1" min="27" max="27" width="6.43"/>
    <col customWidth="1" min="28" max="28" width="4.71"/>
    <col customWidth="1" min="29" max="30" width="8.71"/>
    <col customWidth="1" min="31" max="31" width="5.43"/>
    <col customWidth="1" hidden="1" min="32" max="35" width="8.71"/>
    <col customWidth="1" min="36" max="39" width="8.71"/>
  </cols>
  <sheetData>
    <row r="1" ht="14.25" customHeight="1">
      <c r="AA1" s="41"/>
      <c r="AC1" s="42"/>
      <c r="AD1" s="42"/>
      <c r="AE1" s="42"/>
      <c r="AF1" s="42"/>
      <c r="AG1" s="43"/>
      <c r="AH1" s="44"/>
      <c r="AI1" s="45"/>
      <c r="AJ1" s="46"/>
      <c r="AK1" s="43"/>
      <c r="AL1" s="42"/>
      <c r="AM1" s="42"/>
    </row>
    <row r="2" ht="14.25" customHeight="1">
      <c r="A2" s="47"/>
      <c r="B2" s="47" t="s">
        <v>37</v>
      </c>
      <c r="AC2" s="42"/>
      <c r="AD2" s="42"/>
      <c r="AE2" s="42"/>
      <c r="AF2" s="42"/>
      <c r="AG2" s="43"/>
      <c r="AH2" s="44"/>
      <c r="AI2" s="45"/>
      <c r="AJ2" s="46"/>
      <c r="AK2" s="43"/>
      <c r="AL2" s="42"/>
      <c r="AM2" s="42"/>
    </row>
    <row r="3" ht="14.25" customHeight="1">
      <c r="A3" s="47"/>
      <c r="B3" s="47"/>
      <c r="AC3" s="42"/>
      <c r="AD3" s="42"/>
      <c r="AE3" s="42"/>
      <c r="AF3" s="42"/>
      <c r="AG3" s="43"/>
      <c r="AH3" s="44"/>
      <c r="AI3" s="45" t="s">
        <v>4</v>
      </c>
      <c r="AJ3" s="46"/>
      <c r="AK3" s="43"/>
      <c r="AL3" s="42"/>
      <c r="AM3" s="42"/>
    </row>
    <row r="4" ht="8.25" customHeight="1">
      <c r="B4" s="48"/>
      <c r="C4" s="49"/>
      <c r="D4" s="50"/>
      <c r="E4" s="50"/>
      <c r="F4" s="51"/>
      <c r="G4" s="50"/>
      <c r="H4" s="50"/>
      <c r="I4" s="50"/>
      <c r="J4" s="50"/>
      <c r="K4" s="50"/>
      <c r="L4" s="50"/>
      <c r="M4" s="50"/>
      <c r="N4" s="50"/>
      <c r="O4" s="50"/>
      <c r="P4" s="50"/>
      <c r="Q4" s="50"/>
      <c r="R4" s="50"/>
      <c r="S4" s="50"/>
      <c r="T4" s="50"/>
      <c r="U4" s="50"/>
      <c r="V4" s="50"/>
      <c r="W4" s="50"/>
      <c r="X4" s="50"/>
      <c r="Y4" s="50"/>
      <c r="Z4" s="50"/>
      <c r="AA4" s="50"/>
      <c r="AB4" s="52"/>
      <c r="AC4" s="42"/>
      <c r="AD4" s="42"/>
      <c r="AE4" s="42"/>
      <c r="AF4" s="42"/>
      <c r="AG4" s="43"/>
      <c r="AH4" s="44"/>
      <c r="AI4" s="45"/>
      <c r="AJ4" s="46"/>
      <c r="AK4" s="43"/>
      <c r="AL4" s="42"/>
      <c r="AM4" s="42"/>
    </row>
    <row r="5" ht="19.5" customHeight="1">
      <c r="B5" s="53">
        <v>1.0</v>
      </c>
      <c r="C5" s="54" t="s">
        <v>38</v>
      </c>
      <c r="D5" s="55"/>
      <c r="E5" s="55"/>
      <c r="F5" s="56"/>
      <c r="G5" s="55"/>
      <c r="H5" s="55"/>
      <c r="I5" s="55"/>
      <c r="J5" s="55"/>
      <c r="K5" s="55"/>
      <c r="L5" s="55"/>
      <c r="M5" s="55"/>
      <c r="N5" s="55"/>
      <c r="O5" s="55"/>
      <c r="P5" s="55"/>
      <c r="Q5" s="55"/>
      <c r="R5" s="55"/>
      <c r="S5" s="55"/>
      <c r="T5" s="55"/>
      <c r="U5" s="55"/>
      <c r="V5" s="55"/>
      <c r="W5" s="55"/>
      <c r="X5" s="55"/>
      <c r="Y5" s="55"/>
      <c r="Z5" s="55"/>
      <c r="AA5" s="55"/>
      <c r="AB5" s="57"/>
      <c r="AC5" s="42"/>
      <c r="AD5" s="42"/>
      <c r="AE5" s="42"/>
      <c r="AF5" s="42"/>
      <c r="AG5" s="43"/>
      <c r="AH5" s="44"/>
      <c r="AI5" s="45" t="s">
        <v>1</v>
      </c>
      <c r="AJ5" s="46"/>
      <c r="AK5" s="43"/>
      <c r="AL5" s="42"/>
      <c r="AM5" s="42"/>
    </row>
    <row r="6" ht="24.0" customHeight="1">
      <c r="B6" s="58"/>
      <c r="C6" s="54" t="s">
        <v>39</v>
      </c>
      <c r="D6" s="55"/>
      <c r="E6" s="55"/>
      <c r="F6" s="56"/>
      <c r="G6" s="55"/>
      <c r="H6" s="55"/>
      <c r="I6" s="55"/>
      <c r="J6" s="55"/>
      <c r="K6" s="55"/>
      <c r="L6" s="55"/>
      <c r="M6" s="55"/>
      <c r="N6" s="55"/>
      <c r="O6" s="55"/>
      <c r="P6" s="55"/>
      <c r="Q6" s="55"/>
      <c r="R6" s="55"/>
      <c r="S6" s="55"/>
      <c r="T6" s="55"/>
      <c r="U6" s="55"/>
      <c r="V6" s="55"/>
      <c r="W6" s="55"/>
      <c r="X6" s="55"/>
      <c r="Y6" s="55"/>
      <c r="Z6" s="55"/>
      <c r="AA6" s="55"/>
      <c r="AB6" s="57"/>
      <c r="AC6" s="42"/>
      <c r="AD6" s="42"/>
      <c r="AE6" s="42"/>
      <c r="AF6" s="42"/>
      <c r="AG6" s="43"/>
      <c r="AH6" s="44"/>
      <c r="AI6" s="45">
        <v>1.0</v>
      </c>
      <c r="AJ6" s="46"/>
      <c r="AK6" s="43"/>
      <c r="AL6" s="42"/>
      <c r="AM6" s="42"/>
    </row>
    <row r="7" ht="24.0" customHeight="1">
      <c r="B7" s="59"/>
      <c r="C7" s="54" t="s">
        <v>40</v>
      </c>
      <c r="D7" s="55"/>
      <c r="E7" s="55"/>
      <c r="F7" s="56"/>
      <c r="G7" s="55"/>
      <c r="H7" s="55"/>
      <c r="I7" s="55"/>
      <c r="J7" s="55"/>
      <c r="K7" s="55"/>
      <c r="L7" s="55"/>
      <c r="M7" s="60"/>
      <c r="N7" s="61"/>
      <c r="O7" s="61"/>
      <c r="P7" s="61"/>
      <c r="Q7" s="61"/>
      <c r="R7" s="61"/>
      <c r="S7" s="61"/>
      <c r="T7" s="61"/>
      <c r="U7" s="61"/>
      <c r="V7" s="61"/>
      <c r="W7" s="61"/>
      <c r="X7" s="61"/>
      <c r="Y7" s="61"/>
      <c r="Z7" s="61"/>
      <c r="AA7" s="61"/>
      <c r="AB7" s="62"/>
      <c r="AC7" s="42"/>
      <c r="AD7" s="42"/>
      <c r="AE7" s="42"/>
      <c r="AF7" s="42"/>
      <c r="AG7" s="43"/>
      <c r="AH7" s="44"/>
      <c r="AI7" s="45">
        <v>2.0</v>
      </c>
      <c r="AJ7" s="46"/>
      <c r="AK7" s="43"/>
      <c r="AL7" s="42"/>
      <c r="AM7" s="42"/>
    </row>
    <row r="8" ht="65.25" customHeight="1">
      <c r="B8" s="63">
        <v>2.0</v>
      </c>
      <c r="C8" s="56" t="s">
        <v>41</v>
      </c>
      <c r="D8" s="55"/>
      <c r="E8" s="55"/>
      <c r="F8" s="56"/>
      <c r="G8" s="55"/>
      <c r="H8" s="55"/>
      <c r="I8" s="55"/>
      <c r="J8" s="55"/>
      <c r="K8" s="55"/>
      <c r="L8" s="55"/>
      <c r="M8" s="55"/>
      <c r="N8" s="55"/>
      <c r="O8" s="55"/>
      <c r="P8" s="55"/>
      <c r="Q8" s="55"/>
      <c r="R8" s="55"/>
      <c r="S8" s="55"/>
      <c r="T8" s="55"/>
      <c r="U8" s="55"/>
      <c r="V8" s="55"/>
      <c r="W8" s="55"/>
      <c r="X8" s="55"/>
      <c r="Y8" s="55"/>
      <c r="Z8" s="55"/>
      <c r="AA8" s="55"/>
      <c r="AB8" s="57"/>
      <c r="AC8" s="42"/>
      <c r="AD8" s="42"/>
      <c r="AE8" s="42"/>
      <c r="AF8" s="42"/>
      <c r="AG8" s="43"/>
      <c r="AH8" s="44"/>
      <c r="AI8" s="45">
        <v>3.0</v>
      </c>
      <c r="AJ8" s="46"/>
      <c r="AK8" s="43"/>
      <c r="AL8" s="42"/>
      <c r="AM8" s="42"/>
    </row>
    <row r="9" ht="24.0" customHeight="1">
      <c r="B9" s="53" t="str">
        <f>B8+1</f>
        <v>3</v>
      </c>
      <c r="C9" s="64" t="s">
        <v>42</v>
      </c>
      <c r="D9" s="65"/>
      <c r="E9" s="66"/>
      <c r="F9" s="67">
        <v>1.0</v>
      </c>
      <c r="G9" s="54"/>
      <c r="H9" s="55"/>
      <c r="I9" s="55"/>
      <c r="J9" s="55"/>
      <c r="K9" s="55"/>
      <c r="L9" s="55"/>
      <c r="M9" s="55"/>
      <c r="N9" s="55"/>
      <c r="O9" s="55"/>
      <c r="P9" s="55"/>
      <c r="Q9" s="55"/>
      <c r="R9" s="55"/>
      <c r="S9" s="55"/>
      <c r="T9" s="55"/>
      <c r="U9" s="55"/>
      <c r="V9" s="55"/>
      <c r="W9" s="55"/>
      <c r="X9" s="55"/>
      <c r="Y9" s="55"/>
      <c r="Z9" s="55"/>
      <c r="AA9" s="55"/>
      <c r="AB9" s="57"/>
      <c r="AC9" s="42"/>
      <c r="AD9" s="42"/>
      <c r="AE9" s="42"/>
      <c r="AF9" s="42"/>
      <c r="AG9" s="43"/>
      <c r="AH9" s="44"/>
      <c r="AI9" s="45"/>
      <c r="AJ9" s="46"/>
      <c r="AK9" s="43"/>
      <c r="AL9" s="42"/>
      <c r="AM9" s="42"/>
    </row>
    <row r="10" ht="24.75" customHeight="1">
      <c r="B10" s="68"/>
      <c r="C10" s="69"/>
      <c r="E10" s="70"/>
      <c r="F10" s="67">
        <v>2.0</v>
      </c>
      <c r="G10" s="54"/>
      <c r="H10" s="55"/>
      <c r="I10" s="55"/>
      <c r="J10" s="55"/>
      <c r="K10" s="55"/>
      <c r="L10" s="55"/>
      <c r="M10" s="55"/>
      <c r="N10" s="55"/>
      <c r="O10" s="55"/>
      <c r="P10" s="55"/>
      <c r="Q10" s="55"/>
      <c r="R10" s="55"/>
      <c r="S10" s="55"/>
      <c r="T10" s="55"/>
      <c r="U10" s="55"/>
      <c r="V10" s="55"/>
      <c r="W10" s="55"/>
      <c r="X10" s="55"/>
      <c r="Y10" s="55"/>
      <c r="Z10" s="55"/>
      <c r="AA10" s="55"/>
      <c r="AB10" s="57"/>
      <c r="AC10" s="42"/>
      <c r="AD10" s="42"/>
      <c r="AE10" s="42"/>
      <c r="AF10" s="42"/>
      <c r="AG10" s="43"/>
      <c r="AH10" s="44"/>
      <c r="AI10" s="45" t="s">
        <v>43</v>
      </c>
      <c r="AJ10" s="46"/>
      <c r="AK10" s="43"/>
      <c r="AL10" s="42"/>
      <c r="AM10" s="42"/>
    </row>
    <row r="11" ht="24.0" customHeight="1">
      <c r="B11" s="71"/>
      <c r="C11" s="72"/>
      <c r="D11" s="73"/>
      <c r="E11" s="74"/>
      <c r="F11" s="67">
        <v>3.0</v>
      </c>
      <c r="G11" s="54"/>
      <c r="H11" s="55"/>
      <c r="I11" s="55"/>
      <c r="J11" s="55"/>
      <c r="K11" s="55"/>
      <c r="L11" s="55"/>
      <c r="M11" s="55"/>
      <c r="N11" s="55"/>
      <c r="O11" s="55"/>
      <c r="P11" s="55"/>
      <c r="Q11" s="55"/>
      <c r="R11" s="55"/>
      <c r="S11" s="55"/>
      <c r="T11" s="55"/>
      <c r="U11" s="55"/>
      <c r="V11" s="55"/>
      <c r="W11" s="55"/>
      <c r="X11" s="55"/>
      <c r="Y11" s="55"/>
      <c r="Z11" s="55"/>
      <c r="AA11" s="55"/>
      <c r="AB11" s="57"/>
      <c r="AC11" s="42"/>
      <c r="AD11" s="42"/>
      <c r="AE11" s="42"/>
      <c r="AF11" s="42"/>
      <c r="AG11" s="43"/>
      <c r="AH11" s="44"/>
      <c r="AI11" s="45">
        <v>1.0</v>
      </c>
      <c r="AJ11" s="46"/>
      <c r="AK11" s="43"/>
      <c r="AL11" s="42"/>
      <c r="AM11" s="42"/>
    </row>
    <row r="12" ht="29.25" customHeight="1">
      <c r="B12" s="75" t="str">
        <f>B9+1</f>
        <v>4</v>
      </c>
      <c r="C12" s="56" t="s">
        <v>44</v>
      </c>
      <c r="D12" s="55"/>
      <c r="E12" s="76"/>
      <c r="F12" s="77" t="s">
        <v>43</v>
      </c>
      <c r="G12" s="55"/>
      <c r="H12" s="76"/>
      <c r="I12" s="78"/>
      <c r="J12" s="77" t="s">
        <v>1</v>
      </c>
      <c r="K12" s="76"/>
      <c r="L12" s="77"/>
      <c r="M12" s="79" t="s">
        <v>45</v>
      </c>
      <c r="N12" s="55"/>
      <c r="O12" s="55"/>
      <c r="P12" s="55"/>
      <c r="Q12" s="55"/>
      <c r="R12" s="55"/>
      <c r="S12" s="55"/>
      <c r="T12" s="55"/>
      <c r="U12" s="55"/>
      <c r="V12" s="55"/>
      <c r="W12" s="55"/>
      <c r="X12" s="55"/>
      <c r="Y12" s="55"/>
      <c r="Z12" s="55"/>
      <c r="AA12" s="55"/>
      <c r="AB12" s="57"/>
      <c r="AC12" s="42"/>
      <c r="AD12" s="42"/>
      <c r="AE12" s="42"/>
      <c r="AF12" s="42"/>
      <c r="AG12" s="43"/>
      <c r="AH12" s="44"/>
      <c r="AI12" s="45">
        <v>2.0</v>
      </c>
      <c r="AJ12" s="46"/>
      <c r="AK12" s="43"/>
      <c r="AL12" s="42"/>
      <c r="AM12" s="42"/>
    </row>
    <row r="13" ht="45.0" customHeight="1">
      <c r="B13" s="75" t="str">
        <f t="shared" ref="B13:B14" si="1">B12+1</f>
        <v>5</v>
      </c>
      <c r="C13" s="56" t="s">
        <v>46</v>
      </c>
      <c r="D13" s="55"/>
      <c r="E13" s="76"/>
      <c r="F13" s="80" t="str">
        <f>IF(X107 ="√",INT(X99/80),INT(X99/40))</f>
        <v>0</v>
      </c>
      <c r="G13" s="55"/>
      <c r="H13" s="81"/>
      <c r="I13" s="82"/>
      <c r="J13" s="83"/>
      <c r="K13" s="83"/>
      <c r="L13" s="83"/>
      <c r="M13" s="83"/>
      <c r="N13" s="83"/>
      <c r="O13" s="83"/>
      <c r="P13" s="83"/>
      <c r="Q13" s="83"/>
      <c r="R13" s="83"/>
      <c r="S13" s="83"/>
      <c r="T13" s="83"/>
      <c r="U13" s="83"/>
      <c r="V13" s="83"/>
      <c r="W13" s="83"/>
      <c r="X13" s="83"/>
      <c r="Y13" s="83"/>
      <c r="Z13" s="83"/>
      <c r="AA13" s="83"/>
      <c r="AB13" s="84"/>
      <c r="AC13" s="42"/>
      <c r="AD13" s="42"/>
      <c r="AE13" s="42"/>
      <c r="AF13" s="42"/>
      <c r="AG13" s="43"/>
      <c r="AH13" s="44"/>
      <c r="AI13" s="45">
        <v>3.0</v>
      </c>
      <c r="AJ13" s="46"/>
      <c r="AK13" s="43"/>
      <c r="AL13" s="42"/>
      <c r="AM13" s="42"/>
    </row>
    <row r="14" ht="48.0" customHeight="1">
      <c r="B14" s="75" t="str">
        <f t="shared" si="1"/>
        <v>6</v>
      </c>
      <c r="C14" s="56" t="s">
        <v>47</v>
      </c>
      <c r="D14" s="55"/>
      <c r="E14" s="76"/>
      <c r="F14" s="56"/>
      <c r="G14" s="55"/>
      <c r="H14" s="55"/>
      <c r="I14" s="55"/>
      <c r="J14" s="55"/>
      <c r="K14" s="55"/>
      <c r="L14" s="55"/>
      <c r="M14" s="55"/>
      <c r="N14" s="55"/>
      <c r="O14" s="55"/>
      <c r="P14" s="55"/>
      <c r="Q14" s="55"/>
      <c r="R14" s="55"/>
      <c r="S14" s="55"/>
      <c r="T14" s="55"/>
      <c r="U14" s="55"/>
      <c r="V14" s="55"/>
      <c r="W14" s="55"/>
      <c r="X14" s="55"/>
      <c r="Y14" s="55"/>
      <c r="Z14" s="55"/>
      <c r="AA14" s="55"/>
      <c r="AB14" s="57"/>
      <c r="AC14" s="42"/>
      <c r="AD14" s="42"/>
      <c r="AE14" s="42"/>
      <c r="AF14" s="42"/>
      <c r="AG14" s="43"/>
      <c r="AH14" s="44"/>
      <c r="AI14" s="45">
        <v>4.0</v>
      </c>
      <c r="AJ14" s="46"/>
      <c r="AK14" s="43"/>
      <c r="AL14" s="42"/>
      <c r="AM14" s="42"/>
    </row>
    <row r="15" ht="9.0" customHeight="1">
      <c r="B15" s="85"/>
      <c r="C15" s="86"/>
      <c r="D15" s="86"/>
      <c r="E15" s="86"/>
      <c r="F15" s="87"/>
      <c r="G15" s="87"/>
      <c r="H15" s="87"/>
      <c r="I15" s="87"/>
      <c r="J15" s="87"/>
      <c r="K15" s="87"/>
      <c r="L15" s="87"/>
      <c r="M15" s="87"/>
      <c r="N15" s="87"/>
      <c r="O15" s="87"/>
      <c r="P15" s="87"/>
      <c r="Q15" s="87"/>
      <c r="R15" s="87"/>
      <c r="S15" s="87"/>
      <c r="T15" s="87"/>
      <c r="U15" s="87"/>
      <c r="V15" s="87"/>
      <c r="W15" s="87"/>
      <c r="X15" s="87"/>
      <c r="Y15" s="87"/>
      <c r="Z15" s="87"/>
      <c r="AA15" s="87"/>
      <c r="AB15" s="88"/>
      <c r="AC15" s="42"/>
      <c r="AD15" s="42"/>
      <c r="AE15" s="42"/>
      <c r="AF15" s="42"/>
      <c r="AG15" s="43"/>
      <c r="AH15" s="44"/>
      <c r="AI15" s="45">
        <v>5.0</v>
      </c>
      <c r="AJ15" s="46"/>
      <c r="AK15" s="43"/>
      <c r="AL15" s="42"/>
      <c r="AM15" s="42"/>
    </row>
    <row r="16" ht="30.0" customHeight="1">
      <c r="B16" s="89">
        <v>7.0</v>
      </c>
      <c r="C16" s="64" t="s">
        <v>48</v>
      </c>
      <c r="D16" s="65"/>
      <c r="E16" s="66"/>
      <c r="F16" s="77" t="s">
        <v>49</v>
      </c>
      <c r="G16" s="76"/>
      <c r="H16" s="56"/>
      <c r="I16" s="55"/>
      <c r="J16" s="55"/>
      <c r="K16" s="55"/>
      <c r="L16" s="55"/>
      <c r="M16" s="55"/>
      <c r="N16" s="55"/>
      <c r="O16" s="55"/>
      <c r="P16" s="55"/>
      <c r="Q16" s="55"/>
      <c r="R16" s="55"/>
      <c r="S16" s="55"/>
      <c r="T16" s="55"/>
      <c r="U16" s="55"/>
      <c r="V16" s="55"/>
      <c r="W16" s="55"/>
      <c r="X16" s="55"/>
      <c r="Y16" s="55"/>
      <c r="Z16" s="55"/>
      <c r="AA16" s="76"/>
      <c r="AB16" s="90"/>
      <c r="AC16" s="42"/>
      <c r="AD16" s="42"/>
      <c r="AE16" s="42"/>
      <c r="AF16" s="42"/>
      <c r="AG16" s="43"/>
      <c r="AH16" s="44"/>
      <c r="AI16" s="45">
        <v>6.0</v>
      </c>
      <c r="AJ16" s="46"/>
      <c r="AK16" s="43"/>
      <c r="AL16" s="42"/>
      <c r="AM16" s="42"/>
    </row>
    <row r="17" ht="25.5" customHeight="1">
      <c r="B17" s="91"/>
      <c r="C17" s="69"/>
      <c r="E17" s="70"/>
      <c r="F17" s="77" t="s">
        <v>50</v>
      </c>
      <c r="G17" s="76"/>
      <c r="H17" s="56"/>
      <c r="I17" s="55"/>
      <c r="J17" s="55"/>
      <c r="K17" s="55"/>
      <c r="L17" s="55"/>
      <c r="M17" s="55"/>
      <c r="N17" s="55"/>
      <c r="O17" s="55"/>
      <c r="P17" s="55"/>
      <c r="Q17" s="55"/>
      <c r="R17" s="55"/>
      <c r="S17" s="55"/>
      <c r="T17" s="55"/>
      <c r="U17" s="55"/>
      <c r="V17" s="55"/>
      <c r="W17" s="55"/>
      <c r="X17" s="55"/>
      <c r="Y17" s="55"/>
      <c r="Z17" s="55"/>
      <c r="AA17" s="76"/>
      <c r="AB17" s="90"/>
      <c r="AC17" s="42"/>
      <c r="AD17" s="42"/>
      <c r="AE17" s="42"/>
      <c r="AF17" s="42"/>
      <c r="AG17" s="43"/>
      <c r="AH17" s="44"/>
      <c r="AI17" s="45">
        <v>7.0</v>
      </c>
      <c r="AJ17" s="46"/>
      <c r="AK17" s="43"/>
      <c r="AL17" s="42"/>
      <c r="AM17" s="42"/>
    </row>
    <row r="18" ht="30.0" customHeight="1">
      <c r="B18" s="91"/>
      <c r="C18" s="69"/>
      <c r="E18" s="70"/>
      <c r="F18" s="77" t="s">
        <v>51</v>
      </c>
      <c r="G18" s="76"/>
      <c r="H18" s="56"/>
      <c r="I18" s="55"/>
      <c r="J18" s="55"/>
      <c r="K18" s="55"/>
      <c r="L18" s="55"/>
      <c r="M18" s="55"/>
      <c r="N18" s="55"/>
      <c r="O18" s="55"/>
      <c r="P18" s="55"/>
      <c r="Q18" s="55"/>
      <c r="R18" s="55"/>
      <c r="S18" s="55"/>
      <c r="T18" s="55"/>
      <c r="U18" s="55"/>
      <c r="V18" s="55"/>
      <c r="W18" s="55"/>
      <c r="X18" s="55"/>
      <c r="Y18" s="55"/>
      <c r="Z18" s="55"/>
      <c r="AA18" s="76"/>
      <c r="AB18" s="90"/>
      <c r="AC18" s="42"/>
      <c r="AD18" s="42"/>
      <c r="AE18" s="42"/>
      <c r="AF18" s="42"/>
      <c r="AG18" s="43"/>
      <c r="AH18" s="44"/>
      <c r="AI18" s="45">
        <v>8.0</v>
      </c>
      <c r="AJ18" s="46"/>
      <c r="AK18" s="43"/>
      <c r="AL18" s="42"/>
      <c r="AM18" s="42"/>
    </row>
    <row r="19" ht="31.5" customHeight="1">
      <c r="B19" s="91"/>
      <c r="C19" s="69"/>
      <c r="E19" s="70"/>
      <c r="F19" s="77" t="s">
        <v>52</v>
      </c>
      <c r="G19" s="76"/>
      <c r="H19" s="56"/>
      <c r="I19" s="55"/>
      <c r="J19" s="55"/>
      <c r="K19" s="55"/>
      <c r="L19" s="55"/>
      <c r="M19" s="55"/>
      <c r="N19" s="55"/>
      <c r="O19" s="55"/>
      <c r="P19" s="55"/>
      <c r="Q19" s="55"/>
      <c r="R19" s="55"/>
      <c r="S19" s="55"/>
      <c r="T19" s="55"/>
      <c r="U19" s="55"/>
      <c r="V19" s="55"/>
      <c r="W19" s="55"/>
      <c r="X19" s="55"/>
      <c r="Y19" s="55"/>
      <c r="Z19" s="55"/>
      <c r="AA19" s="76"/>
      <c r="AB19" s="90"/>
      <c r="AC19" s="42"/>
      <c r="AD19" s="42"/>
      <c r="AE19" s="42"/>
      <c r="AF19" s="42"/>
      <c r="AG19" s="43"/>
      <c r="AH19" s="44"/>
      <c r="AI19" s="45"/>
      <c r="AJ19" s="46"/>
      <c r="AK19" s="43"/>
      <c r="AL19" s="42"/>
      <c r="AM19" s="42"/>
    </row>
    <row r="20" ht="25.5" customHeight="1">
      <c r="B20" s="91"/>
      <c r="C20" s="69"/>
      <c r="E20" s="70"/>
      <c r="F20" s="77"/>
      <c r="G20" s="76"/>
      <c r="H20" s="56"/>
      <c r="I20" s="55"/>
      <c r="J20" s="55"/>
      <c r="K20" s="55"/>
      <c r="L20" s="55"/>
      <c r="M20" s="55"/>
      <c r="N20" s="55"/>
      <c r="O20" s="55"/>
      <c r="P20" s="55"/>
      <c r="Q20" s="55"/>
      <c r="R20" s="55"/>
      <c r="S20" s="55"/>
      <c r="T20" s="55"/>
      <c r="U20" s="55"/>
      <c r="V20" s="55"/>
      <c r="W20" s="55"/>
      <c r="X20" s="55"/>
      <c r="Y20" s="55"/>
      <c r="Z20" s="55"/>
      <c r="AA20" s="76"/>
      <c r="AB20" s="90"/>
      <c r="AC20" s="42"/>
      <c r="AD20" s="42"/>
      <c r="AE20" s="42"/>
      <c r="AF20" s="42"/>
      <c r="AG20" s="43"/>
      <c r="AH20" s="44"/>
      <c r="AI20" s="45" t="s">
        <v>53</v>
      </c>
      <c r="AJ20" s="46"/>
      <c r="AK20" s="43"/>
      <c r="AL20" s="42"/>
      <c r="AM20" s="42"/>
    </row>
    <row r="21" ht="25.5" customHeight="1">
      <c r="B21" s="91"/>
      <c r="C21" s="69"/>
      <c r="E21" s="70"/>
      <c r="F21" s="92"/>
      <c r="G21" s="76"/>
      <c r="H21" s="93"/>
      <c r="I21" s="55"/>
      <c r="J21" s="55"/>
      <c r="K21" s="55"/>
      <c r="L21" s="55"/>
      <c r="M21" s="55"/>
      <c r="N21" s="55"/>
      <c r="O21" s="55"/>
      <c r="P21" s="55"/>
      <c r="Q21" s="55"/>
      <c r="R21" s="55"/>
      <c r="S21" s="55"/>
      <c r="T21" s="55"/>
      <c r="U21" s="55"/>
      <c r="V21" s="55"/>
      <c r="W21" s="55"/>
      <c r="X21" s="55"/>
      <c r="Y21" s="55"/>
      <c r="Z21" s="55"/>
      <c r="AA21" s="76"/>
      <c r="AB21" s="90"/>
      <c r="AC21" s="42"/>
      <c r="AD21" s="42"/>
      <c r="AE21" s="42"/>
      <c r="AF21" s="42"/>
      <c r="AG21" s="43"/>
      <c r="AH21" s="44"/>
      <c r="AI21" s="45" t="s">
        <v>54</v>
      </c>
      <c r="AJ21" s="46"/>
      <c r="AK21" s="43"/>
      <c r="AL21" s="42"/>
      <c r="AM21" s="42"/>
    </row>
    <row r="22" ht="25.5" customHeight="1">
      <c r="B22" s="91"/>
      <c r="C22" s="69"/>
      <c r="E22" s="70"/>
      <c r="F22" s="92"/>
      <c r="G22" s="76"/>
      <c r="H22" s="93"/>
      <c r="I22" s="55"/>
      <c r="J22" s="55"/>
      <c r="K22" s="55"/>
      <c r="L22" s="55"/>
      <c r="M22" s="55"/>
      <c r="N22" s="55"/>
      <c r="O22" s="55"/>
      <c r="P22" s="55"/>
      <c r="Q22" s="55"/>
      <c r="R22" s="55"/>
      <c r="S22" s="55"/>
      <c r="T22" s="55"/>
      <c r="U22" s="55"/>
      <c r="V22" s="55"/>
      <c r="W22" s="55"/>
      <c r="X22" s="55"/>
      <c r="Y22" s="55"/>
      <c r="Z22" s="55"/>
      <c r="AA22" s="76"/>
      <c r="AB22" s="90"/>
      <c r="AC22" s="42"/>
      <c r="AD22" s="42"/>
      <c r="AE22" s="42"/>
      <c r="AF22" s="42"/>
      <c r="AG22" s="43"/>
      <c r="AH22" s="44"/>
      <c r="AI22" s="45" t="s">
        <v>55</v>
      </c>
      <c r="AJ22" s="46"/>
      <c r="AK22" s="43"/>
      <c r="AL22" s="42"/>
      <c r="AM22" s="42"/>
    </row>
    <row r="23" ht="25.5" customHeight="1">
      <c r="B23" s="91"/>
      <c r="C23" s="72"/>
      <c r="D23" s="73"/>
      <c r="E23" s="74"/>
      <c r="F23" s="92"/>
      <c r="G23" s="76"/>
      <c r="H23" s="93"/>
      <c r="I23" s="55"/>
      <c r="J23" s="55"/>
      <c r="K23" s="55"/>
      <c r="L23" s="55"/>
      <c r="M23" s="55"/>
      <c r="N23" s="55"/>
      <c r="O23" s="55"/>
      <c r="P23" s="55"/>
      <c r="Q23" s="55"/>
      <c r="R23" s="55"/>
      <c r="S23" s="55"/>
      <c r="T23" s="55"/>
      <c r="U23" s="55"/>
      <c r="V23" s="55"/>
      <c r="W23" s="55"/>
      <c r="X23" s="55"/>
      <c r="Y23" s="55"/>
      <c r="Z23" s="55"/>
      <c r="AA23" s="76"/>
      <c r="AB23" s="90"/>
      <c r="AC23" s="42"/>
      <c r="AD23" s="42"/>
      <c r="AE23" s="42"/>
      <c r="AF23" s="42"/>
      <c r="AG23" s="43"/>
      <c r="AH23" s="44"/>
      <c r="AI23" s="45" t="s">
        <v>56</v>
      </c>
      <c r="AJ23" s="46"/>
      <c r="AK23" s="43"/>
      <c r="AL23" s="42"/>
      <c r="AM23" s="42"/>
    </row>
    <row r="24" ht="7.5" customHeight="1">
      <c r="B24" s="94"/>
      <c r="C24" s="95"/>
      <c r="D24" s="95"/>
      <c r="E24" s="95"/>
      <c r="F24" s="96"/>
      <c r="G24" s="96"/>
      <c r="H24" s="96"/>
      <c r="I24" s="96"/>
      <c r="J24" s="96"/>
      <c r="K24" s="96"/>
      <c r="L24" s="96"/>
      <c r="M24" s="96"/>
      <c r="N24" s="96"/>
      <c r="O24" s="96"/>
      <c r="P24" s="96"/>
      <c r="Q24" s="96"/>
      <c r="R24" s="96"/>
      <c r="S24" s="96"/>
      <c r="T24" s="96"/>
      <c r="U24" s="96"/>
      <c r="V24" s="96"/>
      <c r="W24" s="96"/>
      <c r="X24" s="96"/>
      <c r="Y24" s="96"/>
      <c r="Z24" s="96"/>
      <c r="AA24" s="96"/>
      <c r="AB24" s="97"/>
      <c r="AC24" s="42"/>
      <c r="AD24" s="42"/>
      <c r="AE24" s="42"/>
      <c r="AF24" s="42"/>
      <c r="AG24" s="43"/>
      <c r="AH24" s="44"/>
      <c r="AI24" s="45" t="s">
        <v>57</v>
      </c>
      <c r="AJ24" s="46"/>
      <c r="AK24" s="43"/>
      <c r="AL24" s="42"/>
      <c r="AM24" s="42"/>
    </row>
    <row r="25" ht="24.0" customHeight="1">
      <c r="B25" s="98">
        <v>8.0</v>
      </c>
      <c r="C25" s="99" t="s">
        <v>58</v>
      </c>
      <c r="AB25" s="100"/>
      <c r="AC25" s="42"/>
      <c r="AD25" s="42"/>
      <c r="AE25" s="42"/>
      <c r="AF25" s="42"/>
      <c r="AG25" s="43"/>
      <c r="AH25" s="44"/>
      <c r="AI25" s="45"/>
      <c r="AJ25" s="46"/>
      <c r="AK25" s="43"/>
      <c r="AL25" s="42"/>
      <c r="AM25" s="42"/>
    </row>
    <row r="26" ht="14.25" customHeight="1">
      <c r="B26" s="101"/>
      <c r="C26" s="102"/>
      <c r="D26" s="102"/>
      <c r="E26" s="102"/>
      <c r="F26" s="103"/>
      <c r="G26" s="103"/>
      <c r="H26" s="103"/>
      <c r="I26" s="103"/>
      <c r="J26" s="103"/>
      <c r="K26" s="103"/>
      <c r="L26" s="103"/>
      <c r="M26" s="103"/>
      <c r="N26" s="103"/>
      <c r="O26" s="103"/>
      <c r="P26" s="103"/>
      <c r="Q26" s="104"/>
      <c r="R26" s="104"/>
      <c r="AB26" s="105"/>
      <c r="AC26" s="42"/>
      <c r="AD26" s="42"/>
      <c r="AE26" s="42"/>
      <c r="AF26" s="42"/>
      <c r="AG26" s="43"/>
      <c r="AH26" s="44"/>
      <c r="AI26" s="45"/>
      <c r="AJ26" s="46"/>
      <c r="AK26" s="43"/>
      <c r="AL26" s="42"/>
      <c r="AM26" s="42"/>
    </row>
    <row r="27" ht="24.0" customHeight="1">
      <c r="B27" s="101"/>
      <c r="C27" s="102"/>
      <c r="D27" s="106" t="s">
        <v>59</v>
      </c>
      <c r="E27" s="66"/>
      <c r="F27" s="107" t="s">
        <v>60</v>
      </c>
      <c r="G27" s="55"/>
      <c r="H27" s="55"/>
      <c r="I27" s="55"/>
      <c r="J27" s="55"/>
      <c r="K27" s="55"/>
      <c r="L27" s="55"/>
      <c r="M27" s="55"/>
      <c r="N27" s="55"/>
      <c r="O27" s="55"/>
      <c r="P27" s="55"/>
      <c r="Q27" s="81"/>
      <c r="R27" s="108" t="s">
        <v>61</v>
      </c>
      <c r="S27" s="65"/>
      <c r="T27" s="65"/>
      <c r="U27" s="65"/>
      <c r="V27" s="66"/>
      <c r="W27" s="108" t="s">
        <v>62</v>
      </c>
      <c r="X27" s="65"/>
      <c r="Y27" s="65"/>
      <c r="Z27" s="66"/>
      <c r="AB27" s="105"/>
      <c r="AC27" s="42"/>
      <c r="AD27" s="42"/>
      <c r="AE27" s="42"/>
      <c r="AF27" s="42"/>
      <c r="AG27" s="43"/>
      <c r="AH27" s="44"/>
      <c r="AI27" s="109"/>
      <c r="AJ27" s="46"/>
      <c r="AK27" s="43"/>
      <c r="AL27" s="42"/>
      <c r="AM27" s="42"/>
    </row>
    <row r="28" ht="45.0" customHeight="1">
      <c r="B28" s="101"/>
      <c r="C28" s="102"/>
      <c r="D28" s="72"/>
      <c r="E28" s="74"/>
      <c r="F28" s="110" t="s">
        <v>63</v>
      </c>
      <c r="G28" s="110" t="s">
        <v>64</v>
      </c>
      <c r="H28" s="110" t="s">
        <v>65</v>
      </c>
      <c r="I28" s="110" t="s">
        <v>66</v>
      </c>
      <c r="J28" s="110" t="s">
        <v>67</v>
      </c>
      <c r="K28" s="110" t="s">
        <v>68</v>
      </c>
      <c r="L28" s="110" t="s">
        <v>69</v>
      </c>
      <c r="M28" s="110" t="s">
        <v>70</v>
      </c>
      <c r="N28" s="110" t="s">
        <v>71</v>
      </c>
      <c r="O28" s="110" t="s">
        <v>72</v>
      </c>
      <c r="P28" s="110" t="s">
        <v>73</v>
      </c>
      <c r="Q28" s="111"/>
      <c r="R28" s="72"/>
      <c r="S28" s="73"/>
      <c r="T28" s="73"/>
      <c r="U28" s="73"/>
      <c r="V28" s="74"/>
      <c r="W28" s="72"/>
      <c r="X28" s="73"/>
      <c r="Y28" s="73"/>
      <c r="Z28" s="74"/>
      <c r="AB28" s="105"/>
      <c r="AC28" s="42"/>
      <c r="AD28" s="42"/>
      <c r="AE28" s="42"/>
      <c r="AF28" s="42"/>
      <c r="AG28" s="43"/>
      <c r="AH28" s="44"/>
      <c r="AI28" s="109"/>
      <c r="AJ28" s="46"/>
      <c r="AK28" s="43"/>
      <c r="AL28" s="42"/>
      <c r="AM28" s="42"/>
    </row>
    <row r="29" ht="30.75" customHeight="1">
      <c r="B29" s="101"/>
      <c r="C29" s="102"/>
      <c r="D29" s="77" t="str">
        <f t="shared" ref="D29:D36" si="2">IF(ISBLANK(F16),"",F16)</f>
        <v>CLO1</v>
      </c>
      <c r="E29" s="76"/>
      <c r="F29" s="78"/>
      <c r="G29" s="78"/>
      <c r="H29" s="78"/>
      <c r="I29" s="78"/>
      <c r="J29" s="78"/>
      <c r="K29" s="78"/>
      <c r="L29" s="78"/>
      <c r="M29" s="78"/>
      <c r="N29" s="78"/>
      <c r="O29" s="78"/>
      <c r="P29" s="78"/>
      <c r="Q29" s="78"/>
      <c r="R29" s="77"/>
      <c r="S29" s="55"/>
      <c r="T29" s="55"/>
      <c r="U29" s="55"/>
      <c r="V29" s="55"/>
      <c r="W29" s="112"/>
      <c r="X29" s="55"/>
      <c r="Y29" s="55"/>
      <c r="Z29" s="76"/>
      <c r="AB29" s="105"/>
      <c r="AC29" s="42"/>
      <c r="AD29" s="42"/>
      <c r="AE29" s="42"/>
      <c r="AF29" s="42"/>
      <c r="AG29" s="43"/>
      <c r="AH29" s="44"/>
      <c r="AI29" s="109"/>
      <c r="AJ29" s="46"/>
      <c r="AK29" s="43"/>
      <c r="AL29" s="42"/>
      <c r="AM29" s="42"/>
    </row>
    <row r="30" ht="30.0" customHeight="1">
      <c r="B30" s="101"/>
      <c r="C30" s="102"/>
      <c r="D30" s="77" t="str">
        <f t="shared" si="2"/>
        <v>CLO2</v>
      </c>
      <c r="E30" s="76"/>
      <c r="F30" s="78"/>
      <c r="G30" s="78"/>
      <c r="H30" s="78"/>
      <c r="I30" s="78"/>
      <c r="J30" s="78"/>
      <c r="K30" s="78"/>
      <c r="L30" s="78"/>
      <c r="M30" s="78"/>
      <c r="N30" s="78"/>
      <c r="O30" s="78"/>
      <c r="P30" s="78"/>
      <c r="Q30" s="78"/>
      <c r="R30" s="77"/>
      <c r="S30" s="55"/>
      <c r="T30" s="55"/>
      <c r="U30" s="55"/>
      <c r="V30" s="55"/>
      <c r="W30" s="112"/>
      <c r="X30" s="55"/>
      <c r="Y30" s="55"/>
      <c r="Z30" s="76"/>
      <c r="AB30" s="105"/>
      <c r="AC30" s="42"/>
      <c r="AD30" s="42"/>
      <c r="AE30" s="42"/>
      <c r="AF30" s="42"/>
      <c r="AG30" s="43"/>
      <c r="AH30" s="44"/>
      <c r="AI30" s="109"/>
      <c r="AJ30" s="46"/>
      <c r="AK30" s="43"/>
      <c r="AL30" s="42"/>
      <c r="AM30" s="42"/>
    </row>
    <row r="31" ht="30.0" customHeight="1">
      <c r="B31" s="101"/>
      <c r="C31" s="102"/>
      <c r="D31" s="77" t="str">
        <f t="shared" si="2"/>
        <v>CLO3</v>
      </c>
      <c r="E31" s="76"/>
      <c r="F31" s="78"/>
      <c r="G31" s="78"/>
      <c r="H31" s="78"/>
      <c r="I31" s="78"/>
      <c r="J31" s="78"/>
      <c r="K31" s="78"/>
      <c r="L31" s="78"/>
      <c r="M31" s="78"/>
      <c r="N31" s="78"/>
      <c r="O31" s="78"/>
      <c r="P31" s="78"/>
      <c r="Q31" s="78"/>
      <c r="R31" s="77"/>
      <c r="S31" s="55"/>
      <c r="T31" s="55"/>
      <c r="U31" s="55"/>
      <c r="V31" s="55"/>
      <c r="W31" s="112"/>
      <c r="X31" s="55"/>
      <c r="Y31" s="55"/>
      <c r="Z31" s="76"/>
      <c r="AB31" s="105"/>
      <c r="AC31" s="42"/>
      <c r="AD31" s="42"/>
      <c r="AE31" s="42"/>
      <c r="AF31" s="42"/>
      <c r="AG31" s="43"/>
      <c r="AH31" s="44"/>
      <c r="AI31" s="109"/>
      <c r="AJ31" s="46"/>
      <c r="AK31" s="43"/>
      <c r="AL31" s="42"/>
      <c r="AM31" s="42"/>
    </row>
    <row r="32" ht="24.0" customHeight="1">
      <c r="B32" s="101"/>
      <c r="C32" s="102"/>
      <c r="D32" s="77" t="str">
        <f t="shared" si="2"/>
        <v>CLO4</v>
      </c>
      <c r="E32" s="76"/>
      <c r="F32" s="78"/>
      <c r="G32" s="78"/>
      <c r="H32" s="78"/>
      <c r="I32" s="78"/>
      <c r="J32" s="78"/>
      <c r="K32" s="78"/>
      <c r="L32" s="78"/>
      <c r="M32" s="78"/>
      <c r="N32" s="78"/>
      <c r="O32" s="78"/>
      <c r="P32" s="78"/>
      <c r="Q32" s="78"/>
      <c r="R32" s="77"/>
      <c r="S32" s="55"/>
      <c r="T32" s="55"/>
      <c r="U32" s="55"/>
      <c r="V32" s="55"/>
      <c r="W32" s="112"/>
      <c r="X32" s="55"/>
      <c r="Y32" s="55"/>
      <c r="Z32" s="76"/>
      <c r="AB32" s="105"/>
      <c r="AC32" s="42"/>
      <c r="AD32" s="42"/>
      <c r="AE32" s="42"/>
      <c r="AF32" s="42"/>
      <c r="AG32" s="43"/>
      <c r="AH32" s="44"/>
      <c r="AI32" s="109"/>
      <c r="AJ32" s="46"/>
      <c r="AK32" s="43"/>
      <c r="AL32" s="42"/>
      <c r="AM32" s="42"/>
    </row>
    <row r="33" ht="24.0" customHeight="1">
      <c r="B33" s="101"/>
      <c r="C33" s="102"/>
      <c r="D33" s="77" t="str">
        <f t="shared" si="2"/>
        <v/>
      </c>
      <c r="E33" s="76"/>
      <c r="F33" s="78"/>
      <c r="G33" s="78"/>
      <c r="H33" s="78"/>
      <c r="I33" s="78"/>
      <c r="J33" s="78"/>
      <c r="K33" s="78"/>
      <c r="L33" s="78"/>
      <c r="M33" s="78"/>
      <c r="N33" s="78"/>
      <c r="O33" s="78"/>
      <c r="P33" s="78"/>
      <c r="Q33" s="78"/>
      <c r="R33" s="77"/>
      <c r="S33" s="55"/>
      <c r="T33" s="55"/>
      <c r="U33" s="55"/>
      <c r="V33" s="55"/>
      <c r="W33" s="112"/>
      <c r="X33" s="55"/>
      <c r="Y33" s="55"/>
      <c r="Z33" s="76"/>
      <c r="AB33" s="105"/>
      <c r="AC33" s="42"/>
      <c r="AD33" s="42"/>
      <c r="AE33" s="42"/>
      <c r="AF33" s="42"/>
      <c r="AG33" s="43"/>
      <c r="AH33" s="44"/>
      <c r="AI33" s="109"/>
      <c r="AJ33" s="46"/>
      <c r="AK33" s="43"/>
      <c r="AL33" s="42"/>
      <c r="AM33" s="42"/>
    </row>
    <row r="34" ht="24.0" customHeight="1">
      <c r="B34" s="101"/>
      <c r="C34" s="102"/>
      <c r="D34" s="92" t="str">
        <f t="shared" si="2"/>
        <v/>
      </c>
      <c r="E34" s="76"/>
      <c r="F34" s="113"/>
      <c r="G34" s="113"/>
      <c r="H34" s="113"/>
      <c r="I34" s="113"/>
      <c r="J34" s="113"/>
      <c r="K34" s="113"/>
      <c r="L34" s="113"/>
      <c r="M34" s="113"/>
      <c r="N34" s="113"/>
      <c r="O34" s="113"/>
      <c r="P34" s="113"/>
      <c r="Q34" s="113"/>
      <c r="R34" s="93"/>
      <c r="S34" s="55"/>
      <c r="T34" s="55"/>
      <c r="U34" s="55"/>
      <c r="V34" s="76"/>
      <c r="W34" s="114"/>
      <c r="X34" s="55"/>
      <c r="Y34" s="55"/>
      <c r="Z34" s="76"/>
      <c r="AB34" s="105"/>
      <c r="AC34" s="42"/>
      <c r="AD34" s="42"/>
      <c r="AE34" s="42"/>
      <c r="AF34" s="42"/>
      <c r="AG34" s="43"/>
      <c r="AH34" s="44"/>
      <c r="AI34" s="109"/>
      <c r="AJ34" s="46"/>
      <c r="AK34" s="43"/>
      <c r="AL34" s="42"/>
      <c r="AM34" s="42"/>
    </row>
    <row r="35" ht="24.0" customHeight="1">
      <c r="B35" s="101"/>
      <c r="C35" s="102"/>
      <c r="D35" s="92" t="str">
        <f t="shared" si="2"/>
        <v/>
      </c>
      <c r="E35" s="76"/>
      <c r="F35" s="113"/>
      <c r="G35" s="113"/>
      <c r="H35" s="113"/>
      <c r="I35" s="113"/>
      <c r="J35" s="113"/>
      <c r="K35" s="113"/>
      <c r="L35" s="113"/>
      <c r="M35" s="113"/>
      <c r="N35" s="113"/>
      <c r="O35" s="113"/>
      <c r="P35" s="113"/>
      <c r="Q35" s="113"/>
      <c r="R35" s="93"/>
      <c r="S35" s="55"/>
      <c r="T35" s="55"/>
      <c r="U35" s="55"/>
      <c r="V35" s="76"/>
      <c r="W35" s="114"/>
      <c r="X35" s="55"/>
      <c r="Y35" s="55"/>
      <c r="Z35" s="76"/>
      <c r="AB35" s="105"/>
      <c r="AC35" s="42"/>
      <c r="AD35" s="42"/>
      <c r="AE35" s="42"/>
      <c r="AF35" s="42"/>
      <c r="AG35" s="43"/>
      <c r="AH35" s="44"/>
      <c r="AI35" s="109"/>
      <c r="AJ35" s="46"/>
      <c r="AK35" s="43"/>
      <c r="AL35" s="42"/>
      <c r="AM35" s="42"/>
    </row>
    <row r="36" ht="24.0" customHeight="1">
      <c r="B36" s="101"/>
      <c r="C36" s="102"/>
      <c r="D36" s="92" t="str">
        <f t="shared" si="2"/>
        <v/>
      </c>
      <c r="E36" s="76"/>
      <c r="F36" s="113"/>
      <c r="G36" s="113"/>
      <c r="H36" s="113"/>
      <c r="I36" s="113"/>
      <c r="J36" s="113"/>
      <c r="K36" s="113"/>
      <c r="L36" s="113"/>
      <c r="M36" s="113"/>
      <c r="N36" s="113"/>
      <c r="O36" s="113"/>
      <c r="P36" s="113"/>
      <c r="Q36" s="113"/>
      <c r="R36" s="93"/>
      <c r="S36" s="55"/>
      <c r="T36" s="55"/>
      <c r="U36" s="55"/>
      <c r="V36" s="76"/>
      <c r="W36" s="114"/>
      <c r="X36" s="55"/>
      <c r="Y36" s="55"/>
      <c r="Z36" s="76"/>
      <c r="AB36" s="105"/>
      <c r="AC36" s="42"/>
      <c r="AD36" s="42"/>
      <c r="AE36" s="42"/>
      <c r="AF36" s="42"/>
      <c r="AG36" s="43"/>
      <c r="AH36" s="44"/>
      <c r="AI36" s="115" t="s">
        <v>6</v>
      </c>
      <c r="AJ36" s="116"/>
      <c r="AK36" s="43"/>
      <c r="AL36" s="42"/>
      <c r="AM36" s="42"/>
    </row>
    <row r="37" ht="24.0" customHeight="1">
      <c r="B37" s="101"/>
      <c r="C37" s="102"/>
      <c r="D37" s="117" t="s">
        <v>74</v>
      </c>
      <c r="E37" s="66"/>
      <c r="F37" s="78"/>
      <c r="G37" s="78"/>
      <c r="H37" s="78"/>
      <c r="I37" s="78"/>
      <c r="J37" s="78"/>
      <c r="K37" s="78"/>
      <c r="L37" s="78"/>
      <c r="M37" s="78"/>
      <c r="N37" s="78"/>
      <c r="O37" s="78"/>
      <c r="P37" s="78"/>
      <c r="Q37" s="78"/>
      <c r="R37" s="118"/>
      <c r="S37" s="119"/>
      <c r="T37" s="119"/>
      <c r="U37" s="119"/>
      <c r="V37" s="15"/>
      <c r="W37" s="7"/>
      <c r="X37" s="7"/>
      <c r="Y37" s="7"/>
      <c r="Z37" s="120"/>
      <c r="AB37" s="105"/>
      <c r="AC37" s="42"/>
      <c r="AD37" s="42"/>
      <c r="AE37" s="42"/>
      <c r="AF37" s="42"/>
      <c r="AG37" s="43"/>
      <c r="AH37" s="44"/>
      <c r="AI37" s="121" t="s">
        <v>7</v>
      </c>
      <c r="AJ37" s="116"/>
      <c r="AK37" s="45"/>
      <c r="AL37" s="44"/>
      <c r="AM37" s="44"/>
    </row>
    <row r="38" ht="24.0" customHeight="1">
      <c r="B38" s="101"/>
      <c r="C38" s="102"/>
      <c r="D38" s="69"/>
      <c r="E38" s="70"/>
      <c r="F38" s="78"/>
      <c r="G38" s="78"/>
      <c r="H38" s="78"/>
      <c r="I38" s="78"/>
      <c r="J38" s="78"/>
      <c r="K38" s="78"/>
      <c r="L38" s="78"/>
      <c r="M38" s="78"/>
      <c r="N38" s="78"/>
      <c r="O38" s="78"/>
      <c r="P38" s="78"/>
      <c r="Q38" s="78"/>
      <c r="R38" s="118"/>
      <c r="S38" s="119"/>
      <c r="T38" s="119"/>
      <c r="U38" s="119"/>
      <c r="V38" s="15"/>
      <c r="W38" s="7"/>
      <c r="X38" s="7"/>
      <c r="Y38" s="7"/>
      <c r="Z38" s="120"/>
      <c r="AB38" s="105"/>
      <c r="AC38" s="42"/>
      <c r="AD38" s="42"/>
      <c r="AE38" s="42"/>
      <c r="AF38" s="42"/>
      <c r="AG38" s="43"/>
      <c r="AH38" s="44"/>
      <c r="AI38" s="121" t="s">
        <v>75</v>
      </c>
      <c r="AJ38" s="116"/>
      <c r="AK38" s="45"/>
      <c r="AL38" s="44"/>
      <c r="AM38" s="44"/>
    </row>
    <row r="39" ht="24.0" customHeight="1">
      <c r="B39" s="101"/>
      <c r="C39" s="102"/>
      <c r="D39" s="72"/>
      <c r="E39" s="74"/>
      <c r="F39" s="78"/>
      <c r="G39" s="78"/>
      <c r="H39" s="78"/>
      <c r="I39" s="78"/>
      <c r="J39" s="78"/>
      <c r="K39" s="78"/>
      <c r="L39" s="78"/>
      <c r="M39" s="78"/>
      <c r="N39" s="78"/>
      <c r="O39" s="78"/>
      <c r="P39" s="78"/>
      <c r="Q39" s="78"/>
      <c r="R39" s="122"/>
      <c r="S39" s="123"/>
      <c r="T39" s="123"/>
      <c r="U39" s="123"/>
      <c r="V39" s="124"/>
      <c r="W39" s="125"/>
      <c r="X39" s="125"/>
      <c r="Y39" s="125"/>
      <c r="Z39" s="126"/>
      <c r="AB39" s="105"/>
      <c r="AC39" s="42"/>
      <c r="AD39" s="42"/>
      <c r="AE39" s="42"/>
      <c r="AF39" s="42"/>
      <c r="AG39" s="43"/>
      <c r="AH39" s="44"/>
      <c r="AI39" s="121" t="s">
        <v>76</v>
      </c>
      <c r="AJ39" s="116"/>
      <c r="AK39" s="45"/>
      <c r="AL39" s="44"/>
      <c r="AM39" s="44"/>
    </row>
    <row r="40" ht="24.0" customHeight="1">
      <c r="B40" s="101"/>
      <c r="C40" s="102"/>
      <c r="D40" s="127"/>
      <c r="E40" s="127"/>
      <c r="F40" s="128"/>
      <c r="G40" s="128"/>
      <c r="H40" s="128"/>
      <c r="I40" s="128"/>
      <c r="J40" s="128"/>
      <c r="K40" s="128"/>
      <c r="L40" s="128"/>
      <c r="M40" s="128"/>
      <c r="N40" s="128"/>
      <c r="O40" s="128"/>
      <c r="P40" s="128"/>
      <c r="Q40" s="128"/>
      <c r="R40" s="128"/>
      <c r="S40" s="128"/>
      <c r="T40" s="128"/>
      <c r="U40" s="129"/>
      <c r="V40" s="129"/>
      <c r="W40" s="129"/>
      <c r="X40" s="129"/>
      <c r="Y40" s="129"/>
      <c r="Z40" s="129"/>
      <c r="AB40" s="105"/>
      <c r="AC40" s="42"/>
      <c r="AD40" s="42"/>
      <c r="AE40" s="42"/>
      <c r="AF40" s="42"/>
      <c r="AG40" s="43"/>
      <c r="AH40" s="44"/>
      <c r="AI40" s="121" t="s">
        <v>77</v>
      </c>
      <c r="AJ40" s="116"/>
      <c r="AK40" s="45"/>
      <c r="AL40" s="44"/>
      <c r="AM40" s="44"/>
    </row>
    <row r="41" ht="24.0" customHeight="1">
      <c r="B41" s="101"/>
      <c r="C41" s="102"/>
      <c r="D41" s="130" t="s">
        <v>78</v>
      </c>
      <c r="AB41" s="105"/>
      <c r="AC41" s="42"/>
      <c r="AD41" s="42"/>
      <c r="AE41" s="42"/>
      <c r="AF41" s="42"/>
      <c r="AG41" s="43"/>
      <c r="AH41" s="44"/>
      <c r="AI41" s="121" t="s">
        <v>79</v>
      </c>
      <c r="AJ41" s="116"/>
      <c r="AK41" s="45"/>
      <c r="AL41" s="44"/>
      <c r="AM41" s="44"/>
    </row>
    <row r="42" ht="17.25" customHeight="1">
      <c r="B42" s="101"/>
      <c r="C42" s="102"/>
      <c r="D42" s="131" t="s">
        <v>80</v>
      </c>
      <c r="AB42" s="105"/>
      <c r="AC42" s="42"/>
      <c r="AD42" s="42"/>
      <c r="AE42" s="42"/>
      <c r="AF42" s="42"/>
      <c r="AG42" s="43"/>
      <c r="AH42" s="44"/>
      <c r="AI42" s="121" t="s">
        <v>81</v>
      </c>
      <c r="AJ42" s="116"/>
      <c r="AK42" s="45"/>
      <c r="AL42" s="44"/>
      <c r="AM42" s="44"/>
    </row>
    <row r="43" ht="15.0" customHeight="1">
      <c r="B43" s="101"/>
      <c r="C43" s="102"/>
      <c r="D43" s="131" t="s">
        <v>82</v>
      </c>
      <c r="AB43" s="105"/>
      <c r="AC43" s="42"/>
      <c r="AD43" s="42"/>
      <c r="AE43" s="42"/>
      <c r="AF43" s="42"/>
      <c r="AG43" s="43"/>
      <c r="AH43" s="44"/>
      <c r="AI43" s="121" t="s">
        <v>83</v>
      </c>
      <c r="AJ43" s="116"/>
      <c r="AK43" s="45"/>
      <c r="AL43" s="44"/>
      <c r="AM43" s="44"/>
    </row>
    <row r="44" ht="17.25" customHeight="1">
      <c r="B44" s="101"/>
      <c r="C44" s="102"/>
      <c r="D44" s="102"/>
      <c r="E44" s="102"/>
      <c r="F44" s="103"/>
      <c r="G44" s="103"/>
      <c r="H44" s="103"/>
      <c r="I44" s="103"/>
      <c r="J44" s="103"/>
      <c r="K44" s="103"/>
      <c r="L44" s="103"/>
      <c r="M44" s="103"/>
      <c r="AB44" s="105"/>
      <c r="AC44" s="42"/>
      <c r="AD44" s="42"/>
      <c r="AE44" s="42"/>
      <c r="AF44" s="42"/>
      <c r="AG44" s="43"/>
      <c r="AH44" s="44"/>
      <c r="AI44" s="121" t="s">
        <v>84</v>
      </c>
      <c r="AJ44" s="116"/>
      <c r="AK44" s="45"/>
      <c r="AL44" s="44"/>
      <c r="AM44" s="44"/>
    </row>
    <row r="45" ht="24.0" customHeight="1">
      <c r="B45" s="53">
        <v>9.0</v>
      </c>
      <c r="C45" s="132" t="s">
        <v>85</v>
      </c>
      <c r="D45" s="65"/>
      <c r="E45" s="65"/>
      <c r="F45" s="65"/>
      <c r="G45" s="65"/>
      <c r="H45" s="65"/>
      <c r="I45" s="133"/>
      <c r="J45" s="133"/>
      <c r="K45" s="133"/>
      <c r="L45" s="133"/>
      <c r="M45" s="133"/>
      <c r="N45" s="134"/>
      <c r="O45" s="134"/>
      <c r="P45" s="134"/>
      <c r="Q45" s="134"/>
      <c r="R45" s="134"/>
      <c r="S45" s="134"/>
      <c r="T45" s="134"/>
      <c r="U45" s="134"/>
      <c r="V45" s="134"/>
      <c r="W45" s="134"/>
      <c r="X45" s="134"/>
      <c r="Y45" s="134"/>
      <c r="Z45" s="134"/>
      <c r="AA45" s="134"/>
      <c r="AB45" s="135"/>
      <c r="AC45" s="42"/>
      <c r="AD45" s="42"/>
      <c r="AE45" s="42"/>
      <c r="AF45" s="42"/>
      <c r="AG45" s="43"/>
      <c r="AH45" s="44"/>
      <c r="AI45" s="121"/>
      <c r="AJ45" s="116"/>
      <c r="AK45" s="45"/>
      <c r="AL45" s="44"/>
      <c r="AM45" s="44"/>
    </row>
    <row r="46" ht="24.0" customHeight="1">
      <c r="B46" s="98"/>
      <c r="C46" s="136" t="s">
        <v>86</v>
      </c>
      <c r="H46" s="70"/>
      <c r="I46" s="67">
        <v>1.0</v>
      </c>
      <c r="J46" s="56"/>
      <c r="K46" s="55"/>
      <c r="L46" s="55"/>
      <c r="M46" s="55"/>
      <c r="N46" s="55"/>
      <c r="O46" s="55"/>
      <c r="P46" s="55"/>
      <c r="Q46" s="55"/>
      <c r="R46" s="55"/>
      <c r="S46" s="55"/>
      <c r="T46" s="55"/>
      <c r="U46" s="55"/>
      <c r="V46" s="55"/>
      <c r="W46" s="55"/>
      <c r="X46" s="55"/>
      <c r="Y46" s="55"/>
      <c r="Z46" s="76"/>
      <c r="AB46" s="105"/>
      <c r="AC46" s="42"/>
      <c r="AD46" s="42"/>
      <c r="AE46" s="42"/>
      <c r="AF46" s="42"/>
      <c r="AG46" s="43"/>
      <c r="AH46" s="44"/>
      <c r="AI46" s="45" t="s">
        <v>87</v>
      </c>
      <c r="AJ46" s="116"/>
      <c r="AK46" s="45"/>
      <c r="AL46" s="42"/>
      <c r="AM46" s="42"/>
    </row>
    <row r="47" ht="24.0" customHeight="1">
      <c r="B47" s="98"/>
      <c r="C47" s="69"/>
      <c r="H47" s="70"/>
      <c r="I47" s="67">
        <v>2.0</v>
      </c>
      <c r="J47" s="56"/>
      <c r="K47" s="55"/>
      <c r="L47" s="55"/>
      <c r="M47" s="55"/>
      <c r="N47" s="55"/>
      <c r="O47" s="55"/>
      <c r="P47" s="55"/>
      <c r="Q47" s="55"/>
      <c r="R47" s="55"/>
      <c r="S47" s="55"/>
      <c r="T47" s="55"/>
      <c r="U47" s="55"/>
      <c r="V47" s="55"/>
      <c r="W47" s="55"/>
      <c r="X47" s="55"/>
      <c r="Y47" s="55"/>
      <c r="Z47" s="76"/>
      <c r="AB47" s="105"/>
      <c r="AC47" s="42"/>
      <c r="AD47" s="42"/>
      <c r="AE47" s="42"/>
      <c r="AF47" s="42"/>
      <c r="AG47" s="43"/>
      <c r="AH47" s="44"/>
      <c r="AI47" s="45" t="s">
        <v>88</v>
      </c>
      <c r="AJ47" s="116"/>
      <c r="AK47" s="45"/>
      <c r="AL47" s="42"/>
      <c r="AM47" s="42"/>
    </row>
    <row r="48" ht="24.0" customHeight="1">
      <c r="B48" s="101"/>
      <c r="C48" s="102"/>
      <c r="D48" s="102"/>
      <c r="E48" s="102"/>
      <c r="F48" s="103"/>
      <c r="G48" s="103"/>
      <c r="H48" s="103"/>
      <c r="I48" s="67">
        <v>3.0</v>
      </c>
      <c r="J48" s="56"/>
      <c r="K48" s="55"/>
      <c r="L48" s="55"/>
      <c r="M48" s="55"/>
      <c r="N48" s="55"/>
      <c r="O48" s="55"/>
      <c r="P48" s="55"/>
      <c r="Q48" s="55"/>
      <c r="R48" s="55"/>
      <c r="S48" s="55"/>
      <c r="T48" s="55"/>
      <c r="U48" s="55"/>
      <c r="V48" s="55"/>
      <c r="W48" s="55"/>
      <c r="X48" s="55"/>
      <c r="Y48" s="55"/>
      <c r="Z48" s="76"/>
      <c r="AB48" s="105"/>
      <c r="AC48" s="42"/>
      <c r="AD48" s="42"/>
      <c r="AE48" s="42"/>
      <c r="AF48" s="42"/>
      <c r="AG48" s="43"/>
      <c r="AH48" s="44"/>
      <c r="AI48" s="45" t="s">
        <v>89</v>
      </c>
      <c r="AJ48" s="116"/>
      <c r="AK48" s="45"/>
      <c r="AL48" s="42"/>
      <c r="AM48" s="42"/>
    </row>
    <row r="49" ht="15.0" customHeight="1">
      <c r="B49" s="101"/>
      <c r="C49" s="102"/>
      <c r="D49" s="102"/>
      <c r="E49" s="102"/>
      <c r="F49" s="103"/>
      <c r="G49" s="103"/>
      <c r="H49" s="103"/>
      <c r="I49" s="137" t="s">
        <v>90</v>
      </c>
      <c r="J49" s="55"/>
      <c r="K49" s="55"/>
      <c r="L49" s="55"/>
      <c r="M49" s="55"/>
      <c r="N49" s="55"/>
      <c r="O49" s="55"/>
      <c r="P49" s="55"/>
      <c r="Q49" s="55"/>
      <c r="R49" s="55"/>
      <c r="S49" s="55"/>
      <c r="T49" s="55"/>
      <c r="U49" s="55"/>
      <c r="V49" s="55"/>
      <c r="W49" s="55"/>
      <c r="X49" s="55"/>
      <c r="Y49" s="55"/>
      <c r="Z49" s="55"/>
      <c r="AB49" s="105"/>
      <c r="AC49" s="42"/>
      <c r="AD49" s="42"/>
      <c r="AE49" s="42"/>
      <c r="AF49" s="42"/>
      <c r="AG49" s="43"/>
      <c r="AH49" s="44"/>
      <c r="AI49" s="45" t="s">
        <v>91</v>
      </c>
      <c r="AJ49" s="116"/>
      <c r="AK49" s="45"/>
      <c r="AL49" s="42"/>
      <c r="AM49" s="42"/>
    </row>
    <row r="50" ht="14.25" customHeight="1">
      <c r="B50" s="101"/>
      <c r="C50" s="102"/>
      <c r="D50" s="102"/>
      <c r="E50" s="102"/>
      <c r="F50" s="103"/>
      <c r="G50" s="103"/>
      <c r="H50" s="103"/>
      <c r="I50" s="138">
        <v>4.0</v>
      </c>
      <c r="J50" s="139"/>
      <c r="K50" s="65"/>
      <c r="L50" s="65"/>
      <c r="M50" s="65"/>
      <c r="N50" s="65"/>
      <c r="O50" s="65"/>
      <c r="P50" s="65"/>
      <c r="Q50" s="65"/>
      <c r="R50" s="65"/>
      <c r="S50" s="65"/>
      <c r="T50" s="65"/>
      <c r="U50" s="65"/>
      <c r="V50" s="65"/>
      <c r="W50" s="65"/>
      <c r="X50" s="65"/>
      <c r="Y50" s="65"/>
      <c r="Z50" s="66"/>
      <c r="AB50" s="105"/>
      <c r="AC50" s="42"/>
      <c r="AD50" s="42"/>
      <c r="AE50" s="42"/>
      <c r="AF50" s="42"/>
      <c r="AG50" s="43"/>
      <c r="AH50" s="44"/>
      <c r="AI50" s="45" t="s">
        <v>92</v>
      </c>
      <c r="AJ50" s="116"/>
      <c r="AK50" s="45"/>
      <c r="AL50" s="42"/>
      <c r="AM50" s="42"/>
    </row>
    <row r="51" ht="34.5" customHeight="1">
      <c r="B51" s="101"/>
      <c r="C51" s="102"/>
      <c r="D51" s="102"/>
      <c r="E51" s="102"/>
      <c r="F51" s="103"/>
      <c r="G51" s="103"/>
      <c r="H51" s="103"/>
      <c r="I51" s="140"/>
      <c r="J51" s="72"/>
      <c r="K51" s="73"/>
      <c r="L51" s="73"/>
      <c r="M51" s="73"/>
      <c r="N51" s="73"/>
      <c r="O51" s="73"/>
      <c r="P51" s="73"/>
      <c r="Q51" s="73"/>
      <c r="R51" s="73"/>
      <c r="S51" s="73"/>
      <c r="T51" s="73"/>
      <c r="U51" s="73"/>
      <c r="V51" s="73"/>
      <c r="W51" s="73"/>
      <c r="X51" s="73"/>
      <c r="Y51" s="73"/>
      <c r="Z51" s="74"/>
      <c r="AB51" s="105"/>
      <c r="AC51" s="42"/>
      <c r="AD51" s="42"/>
      <c r="AE51" s="42"/>
      <c r="AF51" s="42"/>
      <c r="AG51" s="43"/>
      <c r="AH51" s="44"/>
      <c r="AI51" s="45" t="s">
        <v>93</v>
      </c>
      <c r="AJ51" s="116"/>
      <c r="AK51" s="45"/>
      <c r="AL51" s="42"/>
      <c r="AM51" s="42"/>
    </row>
    <row r="52" ht="14.25" customHeight="1">
      <c r="B52" s="141"/>
      <c r="C52" s="142"/>
      <c r="D52" s="142"/>
      <c r="E52" s="142"/>
      <c r="F52" s="143"/>
      <c r="G52" s="143"/>
      <c r="H52" s="143"/>
      <c r="I52" s="143"/>
      <c r="J52" s="143"/>
      <c r="K52" s="143"/>
      <c r="L52" s="143"/>
      <c r="M52" s="143"/>
      <c r="N52" s="144"/>
      <c r="O52" s="144"/>
      <c r="P52" s="144"/>
      <c r="Q52" s="144"/>
      <c r="R52" s="144"/>
      <c r="S52" s="144"/>
      <c r="T52" s="144"/>
      <c r="U52" s="144"/>
      <c r="V52" s="144"/>
      <c r="W52" s="144"/>
      <c r="X52" s="144"/>
      <c r="Y52" s="144"/>
      <c r="Z52" s="144"/>
      <c r="AA52" s="144"/>
      <c r="AB52" s="145" t="s">
        <v>94</v>
      </c>
      <c r="AC52" s="42"/>
      <c r="AD52" s="42"/>
      <c r="AE52" s="42"/>
      <c r="AF52" s="42"/>
      <c r="AG52" s="43"/>
      <c r="AH52" s="44"/>
      <c r="AI52" s="45" t="s">
        <v>95</v>
      </c>
      <c r="AJ52" s="46"/>
      <c r="AK52" s="45"/>
      <c r="AL52" s="42"/>
      <c r="AM52" s="42"/>
    </row>
    <row r="53" ht="14.25" customHeight="1">
      <c r="B53" s="98">
        <v>10.0</v>
      </c>
      <c r="C53" s="99" t="s">
        <v>96</v>
      </c>
      <c r="AB53" s="100"/>
      <c r="AC53" s="42"/>
      <c r="AD53" s="42"/>
      <c r="AE53" s="42"/>
      <c r="AF53" s="42"/>
      <c r="AG53" s="43"/>
      <c r="AH53" s="44"/>
      <c r="AI53" s="45" t="s">
        <v>97</v>
      </c>
      <c r="AJ53" s="46"/>
      <c r="AK53" s="45"/>
      <c r="AL53" s="42"/>
      <c r="AM53" s="42"/>
    </row>
    <row r="54" ht="14.25" customHeight="1">
      <c r="B54" s="98"/>
      <c r="C54" s="99" t="s">
        <v>98</v>
      </c>
      <c r="AB54" s="146"/>
      <c r="AC54" s="42"/>
      <c r="AD54" s="42"/>
      <c r="AE54" s="42"/>
      <c r="AF54" s="42"/>
      <c r="AG54" s="43"/>
      <c r="AH54" s="44"/>
      <c r="AI54" s="45" t="s">
        <v>99</v>
      </c>
      <c r="AJ54" s="46"/>
      <c r="AK54" s="45"/>
      <c r="AL54" s="42"/>
      <c r="AM54" s="42"/>
    </row>
    <row r="55" ht="14.25" customHeight="1">
      <c r="B55" s="98"/>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146"/>
      <c r="AC55" s="42"/>
      <c r="AD55" s="42"/>
      <c r="AE55" s="42"/>
      <c r="AF55" s="42"/>
      <c r="AG55" s="43"/>
      <c r="AH55" s="44"/>
      <c r="AI55" s="45" t="s">
        <v>100</v>
      </c>
      <c r="AJ55" s="46"/>
      <c r="AK55" s="45"/>
      <c r="AL55" s="42"/>
      <c r="AM55" s="42"/>
    </row>
    <row r="56" ht="30.0" customHeight="1">
      <c r="B56" s="101"/>
      <c r="C56" s="102"/>
      <c r="D56" s="106" t="s">
        <v>101</v>
      </c>
      <c r="E56" s="65"/>
      <c r="F56" s="65"/>
      <c r="G56" s="65"/>
      <c r="H56" s="65"/>
      <c r="I56" s="65"/>
      <c r="J56" s="66"/>
      <c r="K56" s="106" t="s">
        <v>102</v>
      </c>
      <c r="L56" s="66"/>
      <c r="M56" s="107" t="s">
        <v>103</v>
      </c>
      <c r="N56" s="55"/>
      <c r="O56" s="55"/>
      <c r="P56" s="55"/>
      <c r="Q56" s="55"/>
      <c r="R56" s="55"/>
      <c r="S56" s="55"/>
      <c r="T56" s="55"/>
      <c r="U56" s="55"/>
      <c r="V56" s="55"/>
      <c r="W56" s="76"/>
      <c r="X56" s="108" t="s">
        <v>104</v>
      </c>
      <c r="Y56" s="65"/>
      <c r="Z56" s="66"/>
      <c r="AB56" s="105"/>
      <c r="AC56" s="42"/>
      <c r="AD56" s="42"/>
      <c r="AE56" s="42"/>
      <c r="AF56" s="42"/>
      <c r="AG56" s="43"/>
      <c r="AH56" s="44"/>
      <c r="AI56" s="45" t="s">
        <v>105</v>
      </c>
      <c r="AJ56" s="46"/>
      <c r="AK56" s="45"/>
      <c r="AL56" s="42"/>
      <c r="AM56" s="42"/>
    </row>
    <row r="57" ht="18.0" customHeight="1">
      <c r="B57" s="101"/>
      <c r="C57" s="102"/>
      <c r="D57" s="69"/>
      <c r="J57" s="70"/>
      <c r="K57" s="69"/>
      <c r="L57" s="70"/>
      <c r="M57" s="107" t="s">
        <v>106</v>
      </c>
      <c r="N57" s="55"/>
      <c r="O57" s="55"/>
      <c r="P57" s="55"/>
      <c r="Q57" s="55"/>
      <c r="R57" s="55"/>
      <c r="S57" s="55"/>
      <c r="T57" s="81"/>
      <c r="U57" s="106" t="s">
        <v>107</v>
      </c>
      <c r="V57" s="65"/>
      <c r="W57" s="66"/>
      <c r="X57" s="69"/>
      <c r="Z57" s="70"/>
      <c r="AB57" s="105"/>
      <c r="AC57" s="42"/>
      <c r="AD57" s="42"/>
      <c r="AE57" s="42"/>
      <c r="AF57" s="42"/>
      <c r="AG57" s="43"/>
      <c r="AH57" s="44"/>
      <c r="AI57" s="45"/>
      <c r="AJ57" s="46"/>
      <c r="AK57" s="45"/>
      <c r="AL57" s="42"/>
      <c r="AM57" s="42"/>
    </row>
    <row r="58" ht="45.0" customHeight="1">
      <c r="B58" s="101"/>
      <c r="C58" s="102"/>
      <c r="D58" s="69"/>
      <c r="J58" s="70"/>
      <c r="K58" s="69"/>
      <c r="L58" s="70"/>
      <c r="M58" s="107" t="s">
        <v>108</v>
      </c>
      <c r="N58" s="55"/>
      <c r="O58" s="55"/>
      <c r="P58" s="76"/>
      <c r="Q58" s="107" t="s">
        <v>109</v>
      </c>
      <c r="R58" s="55"/>
      <c r="S58" s="55"/>
      <c r="T58" s="81"/>
      <c r="U58" s="69"/>
      <c r="W58" s="70"/>
      <c r="X58" s="69"/>
      <c r="Z58" s="70"/>
      <c r="AB58" s="105"/>
      <c r="AC58" s="42"/>
      <c r="AD58" s="42"/>
      <c r="AE58" s="42"/>
      <c r="AF58" s="42"/>
      <c r="AG58" s="43"/>
      <c r="AH58" s="44"/>
      <c r="AI58" s="45"/>
      <c r="AJ58" s="46"/>
      <c r="AK58" s="45"/>
      <c r="AL58" s="42"/>
      <c r="AM58" s="42"/>
    </row>
    <row r="59" ht="14.25" customHeight="1">
      <c r="B59" s="101"/>
      <c r="C59" s="102"/>
      <c r="D59" s="72"/>
      <c r="E59" s="73"/>
      <c r="F59" s="73"/>
      <c r="G59" s="73"/>
      <c r="H59" s="73"/>
      <c r="I59" s="73"/>
      <c r="J59" s="74"/>
      <c r="K59" s="72"/>
      <c r="L59" s="74"/>
      <c r="M59" s="67" t="s">
        <v>110</v>
      </c>
      <c r="N59" s="67" t="s">
        <v>111</v>
      </c>
      <c r="O59" s="67" t="s">
        <v>112</v>
      </c>
      <c r="P59" s="67" t="s">
        <v>113</v>
      </c>
      <c r="Q59" s="67" t="s">
        <v>110</v>
      </c>
      <c r="R59" s="67" t="s">
        <v>111</v>
      </c>
      <c r="S59" s="67" t="s">
        <v>112</v>
      </c>
      <c r="T59" s="147" t="s">
        <v>113</v>
      </c>
      <c r="U59" s="72"/>
      <c r="V59" s="73"/>
      <c r="W59" s="74"/>
      <c r="X59" s="148"/>
      <c r="Y59" s="21"/>
      <c r="Z59" s="149"/>
      <c r="AB59" s="105"/>
      <c r="AC59" s="42"/>
      <c r="AD59" s="42"/>
      <c r="AE59" s="42"/>
      <c r="AF59" s="42"/>
      <c r="AG59" s="43"/>
      <c r="AH59" s="44"/>
      <c r="AI59" s="45"/>
      <c r="AJ59" s="46"/>
      <c r="AK59" s="45"/>
      <c r="AL59" s="42"/>
      <c r="AM59" s="42"/>
    </row>
    <row r="60" ht="33.0" customHeight="1">
      <c r="B60" s="101"/>
      <c r="C60" s="102"/>
      <c r="D60" s="78">
        <v>1.0</v>
      </c>
      <c r="E60" s="54"/>
      <c r="F60" s="55"/>
      <c r="G60" s="55"/>
      <c r="H60" s="55"/>
      <c r="I60" s="55"/>
      <c r="J60" s="76"/>
      <c r="K60" s="77"/>
      <c r="L60" s="76"/>
      <c r="M60" s="78"/>
      <c r="N60" s="78"/>
      <c r="O60" s="78"/>
      <c r="P60" s="78"/>
      <c r="Q60" s="78"/>
      <c r="R60" s="78"/>
      <c r="S60" s="78"/>
      <c r="T60" s="78"/>
      <c r="U60" s="77"/>
      <c r="V60" s="55"/>
      <c r="W60" s="55"/>
      <c r="X60" s="150"/>
      <c r="Y60" s="151"/>
      <c r="Z60" s="152"/>
      <c r="AB60" s="105"/>
      <c r="AC60" s="42"/>
      <c r="AD60" s="42"/>
      <c r="AE60" s="42"/>
      <c r="AF60" s="42"/>
      <c r="AG60" s="43"/>
      <c r="AH60" s="44"/>
      <c r="AI60" s="45"/>
      <c r="AJ60" s="46"/>
      <c r="AK60" s="45"/>
      <c r="AL60" s="42"/>
      <c r="AM60" s="42"/>
    </row>
    <row r="61" ht="30.0" customHeight="1">
      <c r="B61" s="101"/>
      <c r="C61" s="102"/>
      <c r="D61" s="78">
        <v>2.0</v>
      </c>
      <c r="E61" s="54"/>
      <c r="F61" s="55"/>
      <c r="G61" s="55"/>
      <c r="H61" s="55"/>
      <c r="I61" s="55"/>
      <c r="J61" s="76"/>
      <c r="K61" s="77"/>
      <c r="L61" s="76"/>
      <c r="M61" s="78"/>
      <c r="N61" s="78"/>
      <c r="O61" s="78"/>
      <c r="P61" s="78"/>
      <c r="Q61" s="78"/>
      <c r="R61" s="78"/>
      <c r="S61" s="78"/>
      <c r="T61" s="78"/>
      <c r="U61" s="77"/>
      <c r="V61" s="55"/>
      <c r="W61" s="55"/>
      <c r="X61" s="118"/>
      <c r="Y61" s="119"/>
      <c r="Z61" s="153"/>
      <c r="AB61" s="105"/>
      <c r="AC61" s="42"/>
      <c r="AD61" s="42"/>
      <c r="AE61" s="42"/>
      <c r="AF61" s="42"/>
      <c r="AG61" s="43"/>
      <c r="AH61" s="44"/>
      <c r="AI61" s="45"/>
      <c r="AJ61" s="46"/>
      <c r="AK61" s="45"/>
      <c r="AL61" s="42"/>
      <c r="AM61" s="42"/>
    </row>
    <row r="62" ht="29.25" customHeight="1">
      <c r="B62" s="101"/>
      <c r="C62" s="102"/>
      <c r="D62" s="78">
        <v>3.0</v>
      </c>
      <c r="E62" s="54"/>
      <c r="F62" s="55"/>
      <c r="G62" s="55"/>
      <c r="H62" s="55"/>
      <c r="I62" s="55"/>
      <c r="J62" s="76"/>
      <c r="K62" s="77"/>
      <c r="L62" s="76"/>
      <c r="M62" s="78"/>
      <c r="N62" s="78"/>
      <c r="O62" s="78"/>
      <c r="P62" s="78"/>
      <c r="Q62" s="78"/>
      <c r="R62" s="78"/>
      <c r="S62" s="78"/>
      <c r="T62" s="78"/>
      <c r="U62" s="77"/>
      <c r="V62" s="55"/>
      <c r="W62" s="55"/>
      <c r="X62" s="118"/>
      <c r="Y62" s="119"/>
      <c r="Z62" s="153"/>
      <c r="AB62" s="105"/>
      <c r="AC62" s="42"/>
      <c r="AD62" s="42"/>
      <c r="AE62" s="42"/>
      <c r="AF62" s="42"/>
      <c r="AG62" s="43"/>
      <c r="AH62" s="44"/>
      <c r="AI62" s="45"/>
      <c r="AJ62" s="46"/>
      <c r="AK62" s="45"/>
      <c r="AL62" s="42"/>
      <c r="AM62" s="42"/>
    </row>
    <row r="63" ht="28.5" customHeight="1">
      <c r="B63" s="101"/>
      <c r="C63" s="102"/>
      <c r="D63" s="78">
        <v>4.0</v>
      </c>
      <c r="E63" s="54"/>
      <c r="F63" s="55"/>
      <c r="G63" s="55"/>
      <c r="H63" s="55"/>
      <c r="I63" s="55"/>
      <c r="J63" s="76"/>
      <c r="K63" s="77"/>
      <c r="L63" s="76"/>
      <c r="M63" s="78"/>
      <c r="N63" s="78"/>
      <c r="O63" s="78"/>
      <c r="P63" s="78"/>
      <c r="Q63" s="78"/>
      <c r="R63" s="78"/>
      <c r="S63" s="78"/>
      <c r="T63" s="78"/>
      <c r="U63" s="77"/>
      <c r="V63" s="55"/>
      <c r="W63" s="55"/>
      <c r="X63" s="118"/>
      <c r="Y63" s="119"/>
      <c r="Z63" s="153"/>
      <c r="AB63" s="105"/>
      <c r="AC63" s="42"/>
      <c r="AD63" s="42"/>
      <c r="AE63" s="42"/>
      <c r="AF63" s="42"/>
      <c r="AG63" s="43"/>
      <c r="AH63" s="44"/>
      <c r="AI63" s="45"/>
      <c r="AJ63" s="46"/>
      <c r="AK63" s="45"/>
      <c r="AL63" s="42"/>
      <c r="AM63" s="42"/>
    </row>
    <row r="64" ht="35.25" customHeight="1">
      <c r="B64" s="101"/>
      <c r="C64" s="102"/>
      <c r="D64" s="78">
        <v>5.0</v>
      </c>
      <c r="E64" s="54"/>
      <c r="F64" s="55"/>
      <c r="G64" s="55"/>
      <c r="H64" s="55"/>
      <c r="I64" s="55"/>
      <c r="J64" s="76"/>
      <c r="K64" s="77"/>
      <c r="L64" s="76"/>
      <c r="M64" s="78"/>
      <c r="N64" s="78"/>
      <c r="O64" s="78"/>
      <c r="P64" s="78"/>
      <c r="Q64" s="78"/>
      <c r="R64" s="78"/>
      <c r="S64" s="78"/>
      <c r="T64" s="78"/>
      <c r="U64" s="77"/>
      <c r="V64" s="55"/>
      <c r="W64" s="55"/>
      <c r="X64" s="118"/>
      <c r="Y64" s="119"/>
      <c r="Z64" s="153"/>
      <c r="AB64" s="105"/>
      <c r="AC64" s="42"/>
      <c r="AD64" s="42"/>
      <c r="AE64" s="42"/>
      <c r="AF64" s="42"/>
      <c r="AG64" s="43"/>
      <c r="AH64" s="44"/>
      <c r="AI64" s="45"/>
      <c r="AJ64" s="46"/>
      <c r="AK64" s="45"/>
      <c r="AL64" s="42"/>
      <c r="AM64" s="42"/>
    </row>
    <row r="65" ht="36.0" customHeight="1">
      <c r="B65" s="101"/>
      <c r="C65" s="102"/>
      <c r="D65" s="78">
        <v>6.0</v>
      </c>
      <c r="E65" s="54"/>
      <c r="F65" s="55"/>
      <c r="G65" s="55"/>
      <c r="H65" s="55"/>
      <c r="I65" s="55"/>
      <c r="J65" s="76"/>
      <c r="K65" s="77"/>
      <c r="L65" s="76"/>
      <c r="M65" s="78"/>
      <c r="N65" s="78"/>
      <c r="O65" s="78"/>
      <c r="P65" s="78"/>
      <c r="Q65" s="78"/>
      <c r="R65" s="78"/>
      <c r="S65" s="78"/>
      <c r="T65" s="78"/>
      <c r="U65" s="77"/>
      <c r="V65" s="55"/>
      <c r="W65" s="55"/>
      <c r="X65" s="118"/>
      <c r="Y65" s="119"/>
      <c r="Z65" s="153"/>
      <c r="AB65" s="105"/>
      <c r="AC65" s="42"/>
      <c r="AD65" s="42"/>
      <c r="AE65" s="42"/>
      <c r="AF65" s="42"/>
      <c r="AG65" s="43"/>
      <c r="AH65" s="44"/>
      <c r="AI65" s="45"/>
      <c r="AJ65" s="46"/>
      <c r="AK65" s="45"/>
      <c r="AL65" s="42"/>
      <c r="AM65" s="42"/>
    </row>
    <row r="66" ht="33.0" customHeight="1">
      <c r="B66" s="101"/>
      <c r="C66" s="102"/>
      <c r="D66" s="78">
        <v>7.0</v>
      </c>
      <c r="E66" s="54"/>
      <c r="F66" s="55"/>
      <c r="G66" s="55"/>
      <c r="H66" s="55"/>
      <c r="I66" s="55"/>
      <c r="J66" s="76"/>
      <c r="K66" s="77"/>
      <c r="L66" s="76"/>
      <c r="M66" s="78"/>
      <c r="N66" s="78"/>
      <c r="O66" s="78"/>
      <c r="P66" s="78"/>
      <c r="Q66" s="78"/>
      <c r="R66" s="78"/>
      <c r="S66" s="78"/>
      <c r="T66" s="78"/>
      <c r="U66" s="77"/>
      <c r="V66" s="55"/>
      <c r="W66" s="55"/>
      <c r="X66" s="118"/>
      <c r="Y66" s="119"/>
      <c r="Z66" s="153"/>
      <c r="AB66" s="105"/>
      <c r="AC66" s="42"/>
      <c r="AD66" s="42"/>
      <c r="AE66" s="42"/>
      <c r="AF66" s="42"/>
      <c r="AG66" s="43"/>
      <c r="AH66" s="44"/>
      <c r="AI66" s="45"/>
      <c r="AJ66" s="46"/>
      <c r="AK66" s="45"/>
      <c r="AL66" s="42"/>
      <c r="AM66" s="42"/>
    </row>
    <row r="67" ht="35.25" customHeight="1">
      <c r="B67" s="101"/>
      <c r="C67" s="102"/>
      <c r="D67" s="78">
        <v>8.0</v>
      </c>
      <c r="E67" s="54"/>
      <c r="F67" s="55"/>
      <c r="G67" s="55"/>
      <c r="H67" s="55"/>
      <c r="I67" s="55"/>
      <c r="J67" s="76"/>
      <c r="K67" s="77"/>
      <c r="L67" s="76"/>
      <c r="M67" s="78"/>
      <c r="N67" s="78"/>
      <c r="O67" s="78"/>
      <c r="P67" s="78"/>
      <c r="Q67" s="78"/>
      <c r="R67" s="78"/>
      <c r="S67" s="78"/>
      <c r="T67" s="78"/>
      <c r="U67" s="77"/>
      <c r="V67" s="55"/>
      <c r="W67" s="55"/>
      <c r="X67" s="118"/>
      <c r="Y67" s="119"/>
      <c r="Z67" s="153"/>
      <c r="AB67" s="105"/>
      <c r="AC67" s="42"/>
      <c r="AD67" s="42"/>
      <c r="AE67" s="42"/>
      <c r="AF67" s="42"/>
      <c r="AG67" s="43"/>
      <c r="AH67" s="44"/>
      <c r="AI67" s="45"/>
      <c r="AJ67" s="46"/>
      <c r="AK67" s="43"/>
      <c r="AL67" s="42"/>
      <c r="AM67" s="42"/>
    </row>
    <row r="68" ht="34.5" customHeight="1">
      <c r="B68" s="101"/>
      <c r="C68" s="102"/>
      <c r="D68" s="78">
        <v>9.0</v>
      </c>
      <c r="E68" s="54"/>
      <c r="F68" s="55"/>
      <c r="G68" s="55"/>
      <c r="H68" s="55"/>
      <c r="I68" s="55"/>
      <c r="J68" s="76"/>
      <c r="K68" s="77"/>
      <c r="L68" s="76"/>
      <c r="M68" s="78"/>
      <c r="N68" s="78"/>
      <c r="O68" s="78"/>
      <c r="P68" s="78"/>
      <c r="Q68" s="78"/>
      <c r="R68" s="78"/>
      <c r="S68" s="78"/>
      <c r="T68" s="78"/>
      <c r="U68" s="77"/>
      <c r="V68" s="55"/>
      <c r="W68" s="55"/>
      <c r="X68" s="118"/>
      <c r="Y68" s="119"/>
      <c r="Z68" s="153"/>
      <c r="AB68" s="105"/>
      <c r="AC68" s="42"/>
      <c r="AD68" s="42"/>
      <c r="AE68" s="42"/>
      <c r="AF68" s="42"/>
      <c r="AG68" s="43"/>
      <c r="AH68" s="44"/>
      <c r="AI68" s="45"/>
      <c r="AJ68" s="46"/>
      <c r="AK68" s="43"/>
      <c r="AL68" s="42"/>
      <c r="AM68" s="42"/>
    </row>
    <row r="69" ht="34.5" customHeight="1">
      <c r="B69" s="101"/>
      <c r="C69" s="102"/>
      <c r="D69" s="78">
        <v>10.0</v>
      </c>
      <c r="E69" s="54"/>
      <c r="F69" s="55"/>
      <c r="G69" s="55"/>
      <c r="H69" s="55"/>
      <c r="I69" s="55"/>
      <c r="J69" s="76"/>
      <c r="K69" s="77"/>
      <c r="L69" s="76"/>
      <c r="M69" s="78"/>
      <c r="N69" s="78"/>
      <c r="O69" s="78"/>
      <c r="P69" s="78"/>
      <c r="Q69" s="78"/>
      <c r="R69" s="78"/>
      <c r="S69" s="78"/>
      <c r="T69" s="78"/>
      <c r="U69" s="77"/>
      <c r="V69" s="55"/>
      <c r="W69" s="55"/>
      <c r="X69" s="118"/>
      <c r="Y69" s="119"/>
      <c r="Z69" s="153"/>
      <c r="AB69" s="105"/>
      <c r="AC69" s="42"/>
      <c r="AD69" s="42"/>
      <c r="AE69" s="42"/>
      <c r="AF69" s="42"/>
      <c r="AG69" s="43"/>
      <c r="AH69" s="44"/>
      <c r="AI69" s="45"/>
      <c r="AJ69" s="46"/>
      <c r="AK69" s="43"/>
      <c r="AL69" s="42"/>
      <c r="AM69" s="42"/>
    </row>
    <row r="70" ht="30.0" customHeight="1">
      <c r="B70" s="101"/>
      <c r="C70" s="102"/>
      <c r="D70" s="78" t="str">
        <f t="shared" ref="D70:D79" si="3">D69+1</f>
        <v>11</v>
      </c>
      <c r="E70" s="54"/>
      <c r="F70" s="55"/>
      <c r="G70" s="55"/>
      <c r="H70" s="55"/>
      <c r="I70" s="55"/>
      <c r="J70" s="76"/>
      <c r="K70" s="77"/>
      <c r="L70" s="154"/>
      <c r="M70" s="78"/>
      <c r="N70" s="78"/>
      <c r="O70" s="78"/>
      <c r="P70" s="78"/>
      <c r="Q70" s="78"/>
      <c r="R70" s="78"/>
      <c r="S70" s="78"/>
      <c r="T70" s="78"/>
      <c r="U70" s="77"/>
      <c r="V70" s="155"/>
      <c r="W70" s="155"/>
      <c r="X70" s="156"/>
      <c r="Y70" s="157"/>
      <c r="Z70" s="158"/>
      <c r="AB70" s="105"/>
      <c r="AC70" s="42"/>
      <c r="AD70" s="42"/>
      <c r="AE70" s="42"/>
      <c r="AF70" s="42"/>
      <c r="AG70" s="43"/>
      <c r="AH70" s="44"/>
      <c r="AI70" s="45"/>
      <c r="AJ70" s="46"/>
      <c r="AK70" s="43"/>
      <c r="AL70" s="42"/>
      <c r="AM70" s="42"/>
    </row>
    <row r="71" ht="30.0" customHeight="1">
      <c r="B71" s="101"/>
      <c r="C71" s="102"/>
      <c r="D71" s="78" t="str">
        <f t="shared" si="3"/>
        <v>12</v>
      </c>
      <c r="E71" s="54"/>
      <c r="F71" s="55"/>
      <c r="G71" s="55"/>
      <c r="H71" s="55"/>
      <c r="I71" s="55"/>
      <c r="J71" s="76"/>
      <c r="K71" s="77"/>
      <c r="L71" s="154"/>
      <c r="M71" s="78"/>
      <c r="N71" s="78"/>
      <c r="O71" s="78"/>
      <c r="P71" s="78"/>
      <c r="Q71" s="78"/>
      <c r="R71" s="78"/>
      <c r="S71" s="78"/>
      <c r="T71" s="78"/>
      <c r="U71" s="77"/>
      <c r="V71" s="155"/>
      <c r="W71" s="155"/>
      <c r="X71" s="156"/>
      <c r="Y71" s="157"/>
      <c r="Z71" s="158"/>
      <c r="AB71" s="105"/>
      <c r="AC71" s="42"/>
      <c r="AD71" s="42"/>
      <c r="AE71" s="42"/>
      <c r="AF71" s="42"/>
      <c r="AG71" s="43"/>
      <c r="AH71" s="44"/>
      <c r="AI71" s="45"/>
      <c r="AJ71" s="46"/>
      <c r="AK71" s="43"/>
      <c r="AL71" s="42"/>
      <c r="AM71" s="42"/>
    </row>
    <row r="72" ht="30.0" customHeight="1">
      <c r="B72" s="101"/>
      <c r="C72" s="102"/>
      <c r="D72" s="78" t="str">
        <f t="shared" si="3"/>
        <v>13</v>
      </c>
      <c r="E72" s="54"/>
      <c r="F72" s="55"/>
      <c r="G72" s="55"/>
      <c r="H72" s="55"/>
      <c r="I72" s="55"/>
      <c r="J72" s="76"/>
      <c r="K72" s="77"/>
      <c r="L72" s="154"/>
      <c r="M72" s="78"/>
      <c r="N72" s="78"/>
      <c r="O72" s="78"/>
      <c r="P72" s="78"/>
      <c r="Q72" s="78"/>
      <c r="R72" s="78"/>
      <c r="S72" s="78"/>
      <c r="T72" s="78"/>
      <c r="U72" s="77"/>
      <c r="V72" s="155"/>
      <c r="W72" s="155"/>
      <c r="X72" s="156"/>
      <c r="Y72" s="157"/>
      <c r="Z72" s="158"/>
      <c r="AB72" s="105"/>
      <c r="AC72" s="42"/>
      <c r="AD72" s="42"/>
      <c r="AE72" s="42"/>
      <c r="AF72" s="42"/>
      <c r="AG72" s="43"/>
      <c r="AH72" s="44"/>
      <c r="AI72" s="45"/>
      <c r="AJ72" s="46"/>
      <c r="AK72" s="43"/>
      <c r="AL72" s="42"/>
      <c r="AM72" s="42"/>
    </row>
    <row r="73" ht="30.0" customHeight="1">
      <c r="B73" s="101"/>
      <c r="C73" s="102"/>
      <c r="D73" s="78" t="str">
        <f t="shared" si="3"/>
        <v>14</v>
      </c>
      <c r="E73" s="54"/>
      <c r="F73" s="55"/>
      <c r="G73" s="55"/>
      <c r="H73" s="55"/>
      <c r="I73" s="55"/>
      <c r="J73" s="76"/>
      <c r="K73" s="77"/>
      <c r="L73" s="154"/>
      <c r="M73" s="78"/>
      <c r="N73" s="78"/>
      <c r="O73" s="78"/>
      <c r="P73" s="78"/>
      <c r="Q73" s="78"/>
      <c r="R73" s="78"/>
      <c r="S73" s="78"/>
      <c r="T73" s="78"/>
      <c r="U73" s="77"/>
      <c r="V73" s="155"/>
      <c r="W73" s="155"/>
      <c r="X73" s="156"/>
      <c r="Y73" s="157"/>
      <c r="Z73" s="158"/>
      <c r="AB73" s="105"/>
      <c r="AC73" s="42"/>
      <c r="AD73" s="42"/>
      <c r="AE73" s="42"/>
      <c r="AF73" s="42"/>
      <c r="AG73" s="43"/>
      <c r="AH73" s="44"/>
      <c r="AI73" s="45"/>
      <c r="AJ73" s="46"/>
      <c r="AK73" s="43"/>
      <c r="AL73" s="42"/>
      <c r="AM73" s="42"/>
    </row>
    <row r="74" ht="30.0" customHeight="1">
      <c r="B74" s="101"/>
      <c r="C74" s="102"/>
      <c r="D74" s="78" t="str">
        <f t="shared" si="3"/>
        <v>15</v>
      </c>
      <c r="E74" s="54"/>
      <c r="F74" s="55"/>
      <c r="G74" s="55"/>
      <c r="H74" s="55"/>
      <c r="I74" s="55"/>
      <c r="J74" s="76"/>
      <c r="K74" s="77"/>
      <c r="L74" s="154"/>
      <c r="M74" s="78"/>
      <c r="N74" s="78"/>
      <c r="O74" s="78"/>
      <c r="P74" s="78"/>
      <c r="Q74" s="78"/>
      <c r="R74" s="78"/>
      <c r="S74" s="78"/>
      <c r="T74" s="78"/>
      <c r="U74" s="77"/>
      <c r="V74" s="155"/>
      <c r="W74" s="155"/>
      <c r="X74" s="156"/>
      <c r="Y74" s="157"/>
      <c r="Z74" s="158"/>
      <c r="AB74" s="105"/>
      <c r="AC74" s="42"/>
      <c r="AD74" s="42"/>
      <c r="AE74" s="42"/>
      <c r="AF74" s="42"/>
      <c r="AG74" s="43"/>
      <c r="AH74" s="44"/>
      <c r="AI74" s="45"/>
      <c r="AJ74" s="46"/>
      <c r="AK74" s="43"/>
      <c r="AL74" s="42"/>
      <c r="AM74" s="42"/>
    </row>
    <row r="75" ht="30.0" customHeight="1">
      <c r="B75" s="101"/>
      <c r="C75" s="102"/>
      <c r="D75" s="78" t="str">
        <f t="shared" si="3"/>
        <v>16</v>
      </c>
      <c r="E75" s="54"/>
      <c r="F75" s="55"/>
      <c r="G75" s="55"/>
      <c r="H75" s="55"/>
      <c r="I75" s="55"/>
      <c r="J75" s="76"/>
      <c r="K75" s="77"/>
      <c r="L75" s="76"/>
      <c r="M75" s="78"/>
      <c r="N75" s="78"/>
      <c r="O75" s="78"/>
      <c r="P75" s="78"/>
      <c r="Q75" s="78"/>
      <c r="R75" s="78"/>
      <c r="S75" s="78"/>
      <c r="T75" s="78"/>
      <c r="U75" s="77"/>
      <c r="V75" s="55"/>
      <c r="W75" s="55"/>
      <c r="X75" s="118"/>
      <c r="Y75" s="119"/>
      <c r="Z75" s="153"/>
      <c r="AB75" s="105"/>
      <c r="AC75" s="42"/>
      <c r="AD75" s="42"/>
      <c r="AE75" s="42"/>
      <c r="AF75" s="42"/>
      <c r="AG75" s="43"/>
      <c r="AH75" s="44"/>
      <c r="AI75" s="45"/>
      <c r="AJ75" s="46"/>
      <c r="AK75" s="43"/>
      <c r="AL75" s="42"/>
      <c r="AM75" s="42"/>
    </row>
    <row r="76" ht="30.0" customHeight="1">
      <c r="B76" s="101"/>
      <c r="C76" s="102"/>
      <c r="D76" s="78" t="str">
        <f t="shared" si="3"/>
        <v>17</v>
      </c>
      <c r="E76" s="54"/>
      <c r="F76" s="55"/>
      <c r="G76" s="55"/>
      <c r="H76" s="55"/>
      <c r="I76" s="55"/>
      <c r="J76" s="76"/>
      <c r="K76" s="77"/>
      <c r="L76" s="76"/>
      <c r="M76" s="78"/>
      <c r="N76" s="78"/>
      <c r="O76" s="78"/>
      <c r="P76" s="78"/>
      <c r="Q76" s="78"/>
      <c r="R76" s="78"/>
      <c r="S76" s="78"/>
      <c r="T76" s="78"/>
      <c r="U76" s="77"/>
      <c r="V76" s="55"/>
      <c r="W76" s="55"/>
      <c r="X76" s="118"/>
      <c r="Y76" s="119"/>
      <c r="Z76" s="153"/>
      <c r="AB76" s="105"/>
      <c r="AC76" s="42"/>
      <c r="AD76" s="42"/>
      <c r="AE76" s="42"/>
      <c r="AF76" s="42"/>
      <c r="AG76" s="43"/>
      <c r="AH76" s="44"/>
      <c r="AI76" s="45"/>
      <c r="AJ76" s="46"/>
      <c r="AK76" s="43"/>
      <c r="AL76" s="42"/>
      <c r="AM76" s="42"/>
    </row>
    <row r="77" ht="30.0" customHeight="1">
      <c r="B77" s="101"/>
      <c r="C77" s="102"/>
      <c r="D77" s="78" t="str">
        <f t="shared" si="3"/>
        <v>18</v>
      </c>
      <c r="E77" s="54"/>
      <c r="F77" s="55"/>
      <c r="G77" s="55"/>
      <c r="H77" s="55"/>
      <c r="I77" s="55"/>
      <c r="J77" s="76"/>
      <c r="K77" s="77"/>
      <c r="L77" s="76"/>
      <c r="M77" s="78"/>
      <c r="N77" s="78"/>
      <c r="O77" s="78"/>
      <c r="P77" s="78"/>
      <c r="Q77" s="78"/>
      <c r="R77" s="78"/>
      <c r="S77" s="78"/>
      <c r="T77" s="78"/>
      <c r="U77" s="77"/>
      <c r="V77" s="55"/>
      <c r="W77" s="55"/>
      <c r="X77" s="118"/>
      <c r="Y77" s="119"/>
      <c r="Z77" s="153"/>
      <c r="AB77" s="105"/>
      <c r="AC77" s="42"/>
      <c r="AD77" s="42"/>
      <c r="AE77" s="42"/>
      <c r="AF77" s="42"/>
      <c r="AG77" s="43"/>
      <c r="AH77" s="44"/>
      <c r="AI77" s="45"/>
      <c r="AJ77" s="46"/>
      <c r="AK77" s="43"/>
      <c r="AL77" s="42"/>
      <c r="AM77" s="42"/>
    </row>
    <row r="78" ht="30.0" customHeight="1">
      <c r="B78" s="101"/>
      <c r="C78" s="102"/>
      <c r="D78" s="78" t="str">
        <f t="shared" si="3"/>
        <v>19</v>
      </c>
      <c r="E78" s="54"/>
      <c r="F78" s="55"/>
      <c r="G78" s="55"/>
      <c r="H78" s="55"/>
      <c r="I78" s="55"/>
      <c r="J78" s="76"/>
      <c r="K78" s="77"/>
      <c r="L78" s="76"/>
      <c r="M78" s="78"/>
      <c r="N78" s="78"/>
      <c r="O78" s="78"/>
      <c r="P78" s="78"/>
      <c r="Q78" s="78"/>
      <c r="R78" s="78"/>
      <c r="S78" s="78"/>
      <c r="T78" s="78"/>
      <c r="U78" s="77"/>
      <c r="V78" s="55"/>
      <c r="W78" s="55"/>
      <c r="X78" s="118"/>
      <c r="Y78" s="119"/>
      <c r="Z78" s="153"/>
      <c r="AB78" s="105"/>
      <c r="AC78" s="42"/>
      <c r="AD78" s="42"/>
      <c r="AE78" s="42"/>
      <c r="AF78" s="42"/>
      <c r="AG78" s="43"/>
      <c r="AH78" s="44"/>
      <c r="AI78" s="45"/>
      <c r="AJ78" s="46"/>
      <c r="AK78" s="43"/>
      <c r="AL78" s="42"/>
      <c r="AM78" s="42"/>
    </row>
    <row r="79" ht="30.0" customHeight="1">
      <c r="B79" s="101"/>
      <c r="C79" s="102"/>
      <c r="D79" s="78" t="str">
        <f t="shared" si="3"/>
        <v>20</v>
      </c>
      <c r="E79" s="54"/>
      <c r="F79" s="55"/>
      <c r="G79" s="55"/>
      <c r="H79" s="55"/>
      <c r="I79" s="55"/>
      <c r="J79" s="76"/>
      <c r="K79" s="77"/>
      <c r="L79" s="76"/>
      <c r="M79" s="78"/>
      <c r="N79" s="78"/>
      <c r="O79" s="78"/>
      <c r="P79" s="78"/>
      <c r="Q79" s="78"/>
      <c r="R79" s="78"/>
      <c r="S79" s="78"/>
      <c r="T79" s="78"/>
      <c r="U79" s="77"/>
      <c r="V79" s="55"/>
      <c r="W79" s="55"/>
      <c r="X79" s="122"/>
      <c r="Y79" s="123"/>
      <c r="Z79" s="159"/>
      <c r="AB79" s="105"/>
      <c r="AC79" s="42"/>
      <c r="AD79" s="42"/>
      <c r="AE79" s="42"/>
      <c r="AF79" s="42"/>
      <c r="AG79" s="43"/>
      <c r="AH79" s="44"/>
      <c r="AI79" s="45"/>
      <c r="AJ79" s="46"/>
      <c r="AK79" s="43"/>
      <c r="AL79" s="42"/>
      <c r="AM79" s="42"/>
    </row>
    <row r="80" ht="24.0" customHeight="1">
      <c r="B80" s="101"/>
      <c r="C80" s="102"/>
      <c r="D80" s="160" t="s">
        <v>114</v>
      </c>
      <c r="E80" s="55"/>
      <c r="F80" s="55"/>
      <c r="G80" s="55"/>
      <c r="H80" s="55"/>
      <c r="I80" s="55"/>
      <c r="J80" s="55"/>
      <c r="K80" s="55"/>
      <c r="L80" s="55"/>
      <c r="M80" s="55"/>
      <c r="N80" s="55"/>
      <c r="O80" s="55"/>
      <c r="P80" s="55"/>
      <c r="Q80" s="55"/>
      <c r="R80" s="55"/>
      <c r="S80" s="55"/>
      <c r="T80" s="55"/>
      <c r="U80" s="55"/>
      <c r="V80" s="55"/>
      <c r="W80" s="76"/>
      <c r="X80" s="161" t="str">
        <f>SUM(M60:P79)+SUM(Q60:T79)+SUM(U60:W79)</f>
        <v>0</v>
      </c>
      <c r="Y80" s="119"/>
      <c r="Z80" s="153"/>
      <c r="AB80" s="105"/>
      <c r="AC80" s="42"/>
      <c r="AD80" s="42"/>
      <c r="AE80" s="42"/>
      <c r="AF80" s="42"/>
      <c r="AG80" s="43"/>
      <c r="AH80" s="44"/>
      <c r="AI80" s="45"/>
      <c r="AJ80" s="46"/>
      <c r="AK80" s="43"/>
      <c r="AL80" s="42"/>
      <c r="AM80" s="42"/>
    </row>
    <row r="81" ht="24.0" customHeight="1">
      <c r="B81" s="101"/>
      <c r="C81" s="102"/>
      <c r="D81" s="106" t="s">
        <v>115</v>
      </c>
      <c r="E81" s="65"/>
      <c r="F81" s="65"/>
      <c r="G81" s="65"/>
      <c r="H81" s="65"/>
      <c r="I81" s="65"/>
      <c r="J81" s="162"/>
      <c r="K81" s="106" t="s">
        <v>116</v>
      </c>
      <c r="L81" s="66"/>
      <c r="M81" s="107" t="s">
        <v>106</v>
      </c>
      <c r="N81" s="55"/>
      <c r="O81" s="55"/>
      <c r="P81" s="55"/>
      <c r="Q81" s="55"/>
      <c r="R81" s="55"/>
      <c r="S81" s="55"/>
      <c r="T81" s="81"/>
      <c r="U81" s="106" t="s">
        <v>117</v>
      </c>
      <c r="V81" s="65"/>
      <c r="W81" s="66"/>
      <c r="X81" s="163"/>
      <c r="Y81" s="164"/>
      <c r="Z81" s="165"/>
      <c r="AB81" s="105"/>
      <c r="AC81" s="42"/>
      <c r="AD81" s="42"/>
      <c r="AE81" s="42"/>
      <c r="AF81" s="42"/>
      <c r="AG81" s="43"/>
      <c r="AH81" s="44"/>
      <c r="AI81" s="45"/>
      <c r="AJ81" s="46"/>
      <c r="AK81" s="43"/>
      <c r="AL81" s="42"/>
      <c r="AM81" s="42"/>
    </row>
    <row r="82" ht="39.75" customHeight="1">
      <c r="B82" s="101"/>
      <c r="C82" s="102"/>
      <c r="D82" s="148"/>
      <c r="E82" s="21"/>
      <c r="F82" s="21"/>
      <c r="G82" s="21"/>
      <c r="H82" s="21"/>
      <c r="I82" s="21"/>
      <c r="J82" s="22"/>
      <c r="K82" s="148"/>
      <c r="L82" s="149"/>
      <c r="M82" s="107" t="s">
        <v>108</v>
      </c>
      <c r="N82" s="55"/>
      <c r="O82" s="55"/>
      <c r="P82" s="76"/>
      <c r="Q82" s="107" t="s">
        <v>109</v>
      </c>
      <c r="R82" s="55"/>
      <c r="S82" s="55"/>
      <c r="T82" s="81"/>
      <c r="U82" s="148"/>
      <c r="V82" s="21"/>
      <c r="W82" s="149"/>
      <c r="X82" s="166"/>
      <c r="Y82" s="7"/>
      <c r="Z82" s="120"/>
      <c r="AB82" s="105"/>
      <c r="AC82" s="42"/>
      <c r="AD82" s="42"/>
      <c r="AE82" s="42"/>
      <c r="AF82" s="42"/>
      <c r="AG82" s="43"/>
      <c r="AH82" s="44"/>
      <c r="AI82" s="45"/>
      <c r="AJ82" s="46"/>
      <c r="AK82" s="43"/>
      <c r="AL82" s="42"/>
      <c r="AM82" s="42"/>
    </row>
    <row r="83" ht="24.0" customHeight="1">
      <c r="B83" s="101"/>
      <c r="C83" s="102"/>
      <c r="D83" s="78">
        <v>1.0</v>
      </c>
      <c r="E83" s="54"/>
      <c r="F83" s="55"/>
      <c r="G83" s="55"/>
      <c r="H83" s="55"/>
      <c r="I83" s="55"/>
      <c r="J83" s="76"/>
      <c r="K83" s="77"/>
      <c r="L83" s="76"/>
      <c r="M83" s="167"/>
      <c r="N83" s="55"/>
      <c r="O83" s="55"/>
      <c r="P83" s="76"/>
      <c r="Q83" s="167"/>
      <c r="R83" s="55"/>
      <c r="S83" s="55"/>
      <c r="T83" s="76"/>
      <c r="U83" s="77"/>
      <c r="V83" s="55"/>
      <c r="W83" s="76"/>
      <c r="X83" s="166"/>
      <c r="Y83" s="7"/>
      <c r="Z83" s="120"/>
      <c r="AB83" s="105"/>
      <c r="AC83" s="42"/>
      <c r="AD83" s="42"/>
      <c r="AE83" s="42"/>
      <c r="AF83" s="42"/>
      <c r="AG83" s="43"/>
      <c r="AH83" s="44"/>
      <c r="AI83" s="45"/>
      <c r="AJ83" s="46"/>
      <c r="AK83" s="43"/>
      <c r="AL83" s="42"/>
      <c r="AM83" s="42"/>
    </row>
    <row r="84" ht="24.0" customHeight="1">
      <c r="B84" s="101"/>
      <c r="C84" s="102"/>
      <c r="D84" s="78">
        <v>2.0</v>
      </c>
      <c r="E84" s="54"/>
      <c r="F84" s="55"/>
      <c r="G84" s="55"/>
      <c r="H84" s="55"/>
      <c r="I84" s="55"/>
      <c r="J84" s="76"/>
      <c r="K84" s="77"/>
      <c r="L84" s="76"/>
      <c r="M84" s="167"/>
      <c r="N84" s="55"/>
      <c r="O84" s="55"/>
      <c r="P84" s="76"/>
      <c r="Q84" s="167"/>
      <c r="R84" s="55"/>
      <c r="S84" s="55"/>
      <c r="T84" s="76"/>
      <c r="U84" s="77"/>
      <c r="V84" s="55"/>
      <c r="W84" s="76"/>
      <c r="X84" s="166"/>
      <c r="Y84" s="7"/>
      <c r="Z84" s="120"/>
      <c r="AB84" s="105"/>
      <c r="AC84" s="42"/>
      <c r="AD84" s="42"/>
      <c r="AE84" s="42"/>
      <c r="AF84" s="42"/>
      <c r="AG84" s="43"/>
      <c r="AH84" s="44"/>
      <c r="AI84" s="45"/>
      <c r="AJ84" s="46"/>
      <c r="AK84" s="43"/>
      <c r="AL84" s="42"/>
      <c r="AM84" s="42"/>
    </row>
    <row r="85" ht="24.0" customHeight="1">
      <c r="B85" s="101"/>
      <c r="C85" s="102"/>
      <c r="D85" s="78">
        <v>3.0</v>
      </c>
      <c r="E85" s="54"/>
      <c r="F85" s="55"/>
      <c r="G85" s="55"/>
      <c r="H85" s="55"/>
      <c r="I85" s="55"/>
      <c r="J85" s="76"/>
      <c r="K85" s="77"/>
      <c r="L85" s="76"/>
      <c r="M85" s="167"/>
      <c r="N85" s="55"/>
      <c r="O85" s="55"/>
      <c r="P85" s="76"/>
      <c r="Q85" s="167"/>
      <c r="R85" s="55"/>
      <c r="S85" s="55"/>
      <c r="T85" s="76"/>
      <c r="U85" s="77"/>
      <c r="V85" s="55"/>
      <c r="W85" s="76"/>
      <c r="X85" s="166"/>
      <c r="Y85" s="7"/>
      <c r="Z85" s="120"/>
      <c r="AB85" s="105"/>
      <c r="AC85" s="42"/>
      <c r="AD85" s="42"/>
      <c r="AE85" s="42"/>
      <c r="AF85" s="42"/>
      <c r="AG85" s="43"/>
      <c r="AH85" s="44"/>
      <c r="AI85" s="45"/>
      <c r="AJ85" s="46"/>
      <c r="AK85" s="43"/>
      <c r="AL85" s="42"/>
      <c r="AM85" s="42"/>
    </row>
    <row r="86" ht="24.0" customHeight="1">
      <c r="B86" s="101"/>
      <c r="C86" s="102"/>
      <c r="D86" s="78">
        <v>4.0</v>
      </c>
      <c r="E86" s="54"/>
      <c r="F86" s="55"/>
      <c r="G86" s="55"/>
      <c r="H86" s="55"/>
      <c r="I86" s="55"/>
      <c r="J86" s="76"/>
      <c r="K86" s="77"/>
      <c r="L86" s="76"/>
      <c r="M86" s="167"/>
      <c r="N86" s="55"/>
      <c r="O86" s="55"/>
      <c r="P86" s="76"/>
      <c r="Q86" s="167"/>
      <c r="R86" s="55"/>
      <c r="S86" s="55"/>
      <c r="T86" s="76"/>
      <c r="U86" s="77"/>
      <c r="V86" s="55"/>
      <c r="W86" s="55"/>
      <c r="X86" s="166"/>
      <c r="Y86" s="7"/>
      <c r="Z86" s="120"/>
      <c r="AB86" s="105"/>
      <c r="AC86" s="42"/>
      <c r="AD86" s="42"/>
      <c r="AE86" s="42"/>
      <c r="AF86" s="42"/>
      <c r="AG86" s="43"/>
      <c r="AH86" s="44"/>
      <c r="AI86" s="45"/>
      <c r="AJ86" s="46"/>
      <c r="AK86" s="43"/>
      <c r="AL86" s="42"/>
      <c r="AM86" s="42"/>
    </row>
    <row r="87" ht="24.0" customHeight="1">
      <c r="B87" s="101"/>
      <c r="C87" s="102"/>
      <c r="D87" s="78">
        <v>5.0</v>
      </c>
      <c r="E87" s="54"/>
      <c r="F87" s="55"/>
      <c r="G87" s="55"/>
      <c r="H87" s="55"/>
      <c r="I87" s="55"/>
      <c r="J87" s="76"/>
      <c r="K87" s="77"/>
      <c r="L87" s="76"/>
      <c r="M87" s="167"/>
      <c r="N87" s="55"/>
      <c r="O87" s="55"/>
      <c r="P87" s="76"/>
      <c r="Q87" s="167"/>
      <c r="R87" s="55"/>
      <c r="S87" s="55"/>
      <c r="T87" s="76"/>
      <c r="U87" s="77"/>
      <c r="V87" s="55"/>
      <c r="W87" s="55"/>
      <c r="X87" s="168"/>
      <c r="Y87" s="125"/>
      <c r="Z87" s="126"/>
      <c r="AB87" s="105"/>
      <c r="AC87" s="42"/>
      <c r="AD87" s="42"/>
      <c r="AE87" s="42"/>
      <c r="AF87" s="42"/>
      <c r="AG87" s="43"/>
      <c r="AH87" s="44"/>
      <c r="AI87" s="45"/>
      <c r="AJ87" s="46"/>
      <c r="AK87" s="43"/>
      <c r="AL87" s="42"/>
      <c r="AM87" s="42"/>
    </row>
    <row r="88" ht="24.0" customHeight="1">
      <c r="B88" s="101"/>
      <c r="C88" s="102"/>
      <c r="D88" s="160" t="s">
        <v>114</v>
      </c>
      <c r="E88" s="55"/>
      <c r="F88" s="55"/>
      <c r="G88" s="55"/>
      <c r="H88" s="55"/>
      <c r="I88" s="55"/>
      <c r="J88" s="55"/>
      <c r="K88" s="55"/>
      <c r="L88" s="55"/>
      <c r="M88" s="55"/>
      <c r="N88" s="55"/>
      <c r="O88" s="55"/>
      <c r="P88" s="55"/>
      <c r="Q88" s="55"/>
      <c r="R88" s="55"/>
      <c r="S88" s="55"/>
      <c r="T88" s="55"/>
      <c r="U88" s="55"/>
      <c r="V88" s="55"/>
      <c r="W88" s="76"/>
      <c r="X88" s="161" t="str">
        <f>SUM(M83:W87)</f>
        <v>0</v>
      </c>
      <c r="Y88" s="119"/>
      <c r="Z88" s="153"/>
      <c r="AB88" s="105"/>
      <c r="AC88" s="42"/>
      <c r="AD88" s="42"/>
      <c r="AE88" s="42"/>
      <c r="AF88" s="42"/>
      <c r="AG88" s="43"/>
      <c r="AH88" s="44"/>
      <c r="AI88" s="45"/>
      <c r="AJ88" s="46"/>
      <c r="AK88" s="43"/>
      <c r="AL88" s="42"/>
      <c r="AM88" s="42"/>
    </row>
    <row r="89" ht="24.0" customHeight="1">
      <c r="B89" s="101"/>
      <c r="C89" s="102"/>
      <c r="D89" s="106" t="s">
        <v>118</v>
      </c>
      <c r="E89" s="65"/>
      <c r="F89" s="65"/>
      <c r="G89" s="65"/>
      <c r="H89" s="65"/>
      <c r="I89" s="65"/>
      <c r="J89" s="162"/>
      <c r="K89" s="106" t="s">
        <v>116</v>
      </c>
      <c r="L89" s="66"/>
      <c r="M89" s="107" t="s">
        <v>106</v>
      </c>
      <c r="N89" s="55"/>
      <c r="O89" s="55"/>
      <c r="P89" s="55"/>
      <c r="Q89" s="55"/>
      <c r="R89" s="55"/>
      <c r="S89" s="55"/>
      <c r="T89" s="81"/>
      <c r="U89" s="106" t="s">
        <v>117</v>
      </c>
      <c r="V89" s="65"/>
      <c r="W89" s="66"/>
      <c r="X89" s="163"/>
      <c r="Y89" s="164"/>
      <c r="Z89" s="165"/>
      <c r="AB89" s="105"/>
      <c r="AC89" s="42"/>
      <c r="AD89" s="42"/>
      <c r="AE89" s="42"/>
      <c r="AF89" s="42"/>
      <c r="AG89" s="43"/>
      <c r="AH89" s="44"/>
      <c r="AI89" s="45"/>
      <c r="AJ89" s="46"/>
      <c r="AK89" s="43"/>
      <c r="AL89" s="42"/>
      <c r="AM89" s="42"/>
    </row>
    <row r="90" ht="45.75" customHeight="1">
      <c r="B90" s="101"/>
      <c r="C90" s="102"/>
      <c r="D90" s="148"/>
      <c r="E90" s="21"/>
      <c r="F90" s="21"/>
      <c r="G90" s="21"/>
      <c r="H90" s="21"/>
      <c r="I90" s="21"/>
      <c r="J90" s="22"/>
      <c r="K90" s="148"/>
      <c r="L90" s="149"/>
      <c r="M90" s="107" t="s">
        <v>108</v>
      </c>
      <c r="N90" s="55"/>
      <c r="O90" s="55"/>
      <c r="P90" s="76"/>
      <c r="Q90" s="107" t="s">
        <v>109</v>
      </c>
      <c r="R90" s="55"/>
      <c r="S90" s="55"/>
      <c r="T90" s="81"/>
      <c r="U90" s="148"/>
      <c r="V90" s="21"/>
      <c r="W90" s="149"/>
      <c r="X90" s="166"/>
      <c r="Y90" s="7"/>
      <c r="Z90" s="120"/>
      <c r="AB90" s="105"/>
      <c r="AC90" s="42"/>
      <c r="AD90" s="42"/>
      <c r="AE90" s="42"/>
      <c r="AF90" s="42"/>
      <c r="AG90" s="43"/>
      <c r="AH90" s="44"/>
      <c r="AI90" s="45"/>
      <c r="AJ90" s="46"/>
      <c r="AK90" s="43"/>
      <c r="AL90" s="42"/>
      <c r="AM90" s="42"/>
    </row>
    <row r="91" ht="36.75" customHeight="1">
      <c r="B91" s="101"/>
      <c r="C91" s="102"/>
      <c r="D91" s="78">
        <v>1.0</v>
      </c>
      <c r="E91" s="54"/>
      <c r="F91" s="55"/>
      <c r="G91" s="55"/>
      <c r="H91" s="55"/>
      <c r="I91" s="55"/>
      <c r="J91" s="76"/>
      <c r="K91" s="77"/>
      <c r="L91" s="76"/>
      <c r="M91" s="167"/>
      <c r="N91" s="55"/>
      <c r="O91" s="55"/>
      <c r="P91" s="76"/>
      <c r="Q91" s="167"/>
      <c r="R91" s="55"/>
      <c r="S91" s="55"/>
      <c r="T91" s="76"/>
      <c r="U91" s="77"/>
      <c r="V91" s="55"/>
      <c r="W91" s="55"/>
      <c r="X91" s="166"/>
      <c r="Y91" s="7"/>
      <c r="Z91" s="120"/>
      <c r="AB91" s="105"/>
      <c r="AC91" s="42"/>
      <c r="AD91" s="42"/>
      <c r="AE91" s="42"/>
      <c r="AF91" s="42"/>
      <c r="AG91" s="43"/>
      <c r="AH91" s="44"/>
      <c r="AI91" s="45"/>
      <c r="AJ91" s="46"/>
      <c r="AK91" s="43"/>
      <c r="AL91" s="42"/>
      <c r="AM91" s="42"/>
    </row>
    <row r="92" ht="28.5" customHeight="1">
      <c r="B92" s="101"/>
      <c r="C92" s="102"/>
      <c r="D92" s="78">
        <v>2.0</v>
      </c>
      <c r="E92" s="54"/>
      <c r="F92" s="55"/>
      <c r="G92" s="55"/>
      <c r="H92" s="55"/>
      <c r="I92" s="55"/>
      <c r="J92" s="76"/>
      <c r="K92" s="77"/>
      <c r="L92" s="76"/>
      <c r="M92" s="167"/>
      <c r="N92" s="55"/>
      <c r="O92" s="55"/>
      <c r="P92" s="76"/>
      <c r="Q92" s="167"/>
      <c r="R92" s="55"/>
      <c r="S92" s="55"/>
      <c r="T92" s="76"/>
      <c r="U92" s="77"/>
      <c r="V92" s="55"/>
      <c r="W92" s="55"/>
      <c r="X92" s="166"/>
      <c r="Y92" s="7"/>
      <c r="Z92" s="120"/>
      <c r="AB92" s="105"/>
      <c r="AC92" s="42"/>
      <c r="AD92" s="42"/>
      <c r="AE92" s="42"/>
      <c r="AF92" s="42"/>
      <c r="AG92" s="43"/>
      <c r="AH92" s="44"/>
      <c r="AI92" s="45"/>
      <c r="AJ92" s="46"/>
      <c r="AK92" s="43"/>
      <c r="AL92" s="42"/>
      <c r="AM92" s="42"/>
    </row>
    <row r="93" ht="24.0" customHeight="1">
      <c r="B93" s="101"/>
      <c r="C93" s="102"/>
      <c r="D93" s="78">
        <v>3.0</v>
      </c>
      <c r="E93" s="54"/>
      <c r="F93" s="55"/>
      <c r="G93" s="55"/>
      <c r="H93" s="55"/>
      <c r="I93" s="55"/>
      <c r="J93" s="76"/>
      <c r="K93" s="77"/>
      <c r="L93" s="76"/>
      <c r="M93" s="167"/>
      <c r="N93" s="55"/>
      <c r="O93" s="55"/>
      <c r="P93" s="76"/>
      <c r="Q93" s="167"/>
      <c r="R93" s="55"/>
      <c r="S93" s="55"/>
      <c r="T93" s="76"/>
      <c r="U93" s="77"/>
      <c r="V93" s="55"/>
      <c r="W93" s="55"/>
      <c r="X93" s="166"/>
      <c r="Y93" s="7"/>
      <c r="Z93" s="120"/>
      <c r="AB93" s="105"/>
      <c r="AC93" s="42"/>
      <c r="AD93" s="42"/>
      <c r="AE93" s="42"/>
      <c r="AF93" s="42"/>
      <c r="AG93" s="43"/>
      <c r="AH93" s="44"/>
      <c r="AI93" s="45"/>
      <c r="AJ93" s="46"/>
      <c r="AK93" s="43"/>
      <c r="AL93" s="42"/>
      <c r="AM93" s="42"/>
    </row>
    <row r="94" ht="24.0" customHeight="1">
      <c r="B94" s="101"/>
      <c r="C94" s="102"/>
      <c r="D94" s="78">
        <v>4.0</v>
      </c>
      <c r="E94" s="54"/>
      <c r="F94" s="55"/>
      <c r="G94" s="55"/>
      <c r="H94" s="55"/>
      <c r="I94" s="55"/>
      <c r="J94" s="76"/>
      <c r="K94" s="77"/>
      <c r="L94" s="76"/>
      <c r="M94" s="167"/>
      <c r="N94" s="55"/>
      <c r="O94" s="55"/>
      <c r="P94" s="76"/>
      <c r="Q94" s="167"/>
      <c r="R94" s="55"/>
      <c r="S94" s="55"/>
      <c r="T94" s="76"/>
      <c r="U94" s="77"/>
      <c r="V94" s="55"/>
      <c r="W94" s="55"/>
      <c r="X94" s="166"/>
      <c r="Y94" s="7"/>
      <c r="Z94" s="120"/>
      <c r="AB94" s="105"/>
      <c r="AC94" s="42"/>
      <c r="AD94" s="42"/>
      <c r="AE94" s="42"/>
      <c r="AF94" s="42"/>
      <c r="AG94" s="43"/>
      <c r="AH94" s="44"/>
      <c r="AI94" s="45"/>
      <c r="AJ94" s="46"/>
      <c r="AK94" s="43"/>
      <c r="AL94" s="42"/>
      <c r="AM94" s="42"/>
    </row>
    <row r="95" ht="24.0" customHeight="1">
      <c r="B95" s="101"/>
      <c r="C95" s="102"/>
      <c r="D95" s="78">
        <v>5.0</v>
      </c>
      <c r="E95" s="54"/>
      <c r="F95" s="55"/>
      <c r="G95" s="55"/>
      <c r="H95" s="55"/>
      <c r="I95" s="55"/>
      <c r="J95" s="76"/>
      <c r="K95" s="77"/>
      <c r="L95" s="76"/>
      <c r="M95" s="167"/>
      <c r="N95" s="55"/>
      <c r="O95" s="55"/>
      <c r="P95" s="76"/>
      <c r="Q95" s="167"/>
      <c r="R95" s="55"/>
      <c r="S95" s="55"/>
      <c r="T95" s="76"/>
      <c r="U95" s="77"/>
      <c r="V95" s="55"/>
      <c r="W95" s="55"/>
      <c r="X95" s="166"/>
      <c r="Y95" s="7"/>
      <c r="Z95" s="120"/>
      <c r="AB95" s="105"/>
      <c r="AC95" s="42"/>
      <c r="AD95" s="42"/>
      <c r="AE95" s="42"/>
      <c r="AF95" s="42"/>
      <c r="AG95" s="43"/>
      <c r="AH95" s="44"/>
      <c r="AI95" s="45"/>
      <c r="AJ95" s="46"/>
      <c r="AK95" s="43"/>
      <c r="AL95" s="42"/>
      <c r="AM95" s="42"/>
    </row>
    <row r="96" ht="24.0" customHeight="1">
      <c r="B96" s="101"/>
      <c r="C96" s="102"/>
      <c r="D96" s="169" t="s">
        <v>114</v>
      </c>
      <c r="E96" s="65"/>
      <c r="F96" s="65"/>
      <c r="G96" s="65"/>
      <c r="H96" s="65"/>
      <c r="I96" s="65"/>
      <c r="J96" s="65"/>
      <c r="K96" s="65"/>
      <c r="L96" s="65"/>
      <c r="M96" s="65"/>
      <c r="N96" s="65"/>
      <c r="O96" s="65"/>
      <c r="P96" s="65"/>
      <c r="Q96" s="65"/>
      <c r="R96" s="65"/>
      <c r="S96" s="65"/>
      <c r="T96" s="65"/>
      <c r="U96" s="65"/>
      <c r="V96" s="65"/>
      <c r="W96" s="66"/>
      <c r="X96" s="170" t="str">
        <f>SUM(M91:W95)</f>
        <v>0</v>
      </c>
      <c r="Y96" s="151"/>
      <c r="Z96" s="152"/>
      <c r="AB96" s="105"/>
      <c r="AC96" s="42"/>
      <c r="AD96" s="42"/>
      <c r="AE96" s="42"/>
      <c r="AF96" s="42"/>
      <c r="AG96" s="43"/>
      <c r="AH96" s="44"/>
      <c r="AI96" s="45"/>
      <c r="AJ96" s="46"/>
      <c r="AK96" s="43"/>
      <c r="AL96" s="42"/>
      <c r="AM96" s="42"/>
    </row>
    <row r="97" ht="3.0" customHeight="1">
      <c r="B97" s="101"/>
      <c r="C97" s="102"/>
      <c r="D97" s="171"/>
      <c r="E97" s="172"/>
      <c r="F97" s="172"/>
      <c r="G97" s="172"/>
      <c r="H97" s="172"/>
      <c r="I97" s="172"/>
      <c r="J97" s="172"/>
      <c r="K97" s="172"/>
      <c r="L97" s="172"/>
      <c r="M97" s="172"/>
      <c r="N97" s="172"/>
      <c r="O97" s="172"/>
      <c r="P97" s="172"/>
      <c r="Q97" s="172"/>
      <c r="R97" s="172"/>
      <c r="S97" s="172"/>
      <c r="T97" s="172"/>
      <c r="U97" s="172"/>
      <c r="V97" s="172"/>
      <c r="W97" s="173"/>
      <c r="X97" s="174"/>
      <c r="Y97" s="175"/>
      <c r="Z97" s="176"/>
      <c r="AB97" s="105"/>
      <c r="AC97" s="42"/>
      <c r="AD97" s="42"/>
      <c r="AE97" s="42"/>
      <c r="AF97" s="42"/>
      <c r="AG97" s="43"/>
      <c r="AH97" s="44"/>
      <c r="AI97" s="45"/>
      <c r="AJ97" s="46"/>
      <c r="AK97" s="43"/>
      <c r="AL97" s="42"/>
      <c r="AM97" s="42"/>
    </row>
    <row r="98" ht="24.0" customHeight="1">
      <c r="B98" s="101"/>
      <c r="C98" s="102"/>
      <c r="D98" s="177" t="s">
        <v>119</v>
      </c>
      <c r="E98" s="55"/>
      <c r="F98" s="55"/>
      <c r="G98" s="55"/>
      <c r="H98" s="55"/>
      <c r="I98" s="55"/>
      <c r="J98" s="55"/>
      <c r="K98" s="55"/>
      <c r="L98" s="55"/>
      <c r="M98" s="55"/>
      <c r="N98" s="55"/>
      <c r="O98" s="55"/>
      <c r="P98" s="55"/>
      <c r="Q98" s="55"/>
      <c r="R98" s="55"/>
      <c r="S98" s="55"/>
      <c r="T98" s="55"/>
      <c r="U98" s="55"/>
      <c r="V98" s="55"/>
      <c r="W98" s="76"/>
      <c r="X98" s="178" t="str">
        <f>X88+X96</f>
        <v>0</v>
      </c>
      <c r="Y98" s="123"/>
      <c r="Z98" s="159"/>
      <c r="AB98" s="105"/>
      <c r="AC98" s="42"/>
      <c r="AD98" s="42"/>
      <c r="AE98" s="42"/>
      <c r="AF98" s="42"/>
      <c r="AG98" s="43"/>
      <c r="AH98" s="44"/>
      <c r="AI98" s="45"/>
      <c r="AJ98" s="46"/>
      <c r="AK98" s="43"/>
      <c r="AL98" s="42"/>
      <c r="AM98" s="42"/>
    </row>
    <row r="99" ht="27.75" customHeight="1">
      <c r="B99" s="101"/>
      <c r="C99" s="102"/>
      <c r="D99" s="160" t="s">
        <v>120</v>
      </c>
      <c r="E99" s="55"/>
      <c r="F99" s="55"/>
      <c r="G99" s="55"/>
      <c r="H99" s="55"/>
      <c r="I99" s="55"/>
      <c r="J99" s="55"/>
      <c r="K99" s="55"/>
      <c r="L99" s="55"/>
      <c r="M99" s="55"/>
      <c r="N99" s="55"/>
      <c r="O99" s="55"/>
      <c r="P99" s="55"/>
      <c r="Q99" s="55"/>
      <c r="R99" s="55"/>
      <c r="S99" s="55"/>
      <c r="T99" s="55"/>
      <c r="U99" s="55"/>
      <c r="V99" s="55"/>
      <c r="W99" s="76"/>
      <c r="X99" s="179" t="str">
        <f>X98+X80</f>
        <v>0</v>
      </c>
      <c r="Y99" s="151"/>
      <c r="Z99" s="152"/>
      <c r="AB99" s="105"/>
      <c r="AC99" s="42"/>
      <c r="AD99" s="42"/>
      <c r="AE99" s="42"/>
      <c r="AF99" s="42"/>
      <c r="AG99" s="43"/>
      <c r="AH99" s="44"/>
      <c r="AI99" s="45"/>
      <c r="AJ99" s="46"/>
      <c r="AK99" s="43"/>
      <c r="AL99" s="42"/>
      <c r="AM99" s="42"/>
    </row>
    <row r="100" ht="14.25" customHeight="1">
      <c r="B100" s="101"/>
      <c r="C100" s="102"/>
      <c r="D100" s="180" t="s">
        <v>121</v>
      </c>
      <c r="E100" s="181" t="s">
        <v>122</v>
      </c>
      <c r="F100" s="65"/>
      <c r="G100" s="65"/>
      <c r="H100" s="65"/>
      <c r="I100" s="65"/>
      <c r="J100" s="65"/>
      <c r="K100" s="65"/>
      <c r="L100" s="65"/>
      <c r="M100" s="65"/>
      <c r="N100" s="65"/>
      <c r="O100" s="65"/>
      <c r="P100" s="65"/>
      <c r="Q100" s="65"/>
      <c r="R100" s="65"/>
      <c r="S100" s="65"/>
      <c r="T100" s="65"/>
      <c r="U100" s="65"/>
      <c r="V100" s="65"/>
      <c r="W100" s="65"/>
      <c r="X100" s="182" t="str">
        <f>IFERROR(((SUM(M60:P79)+SUM(M83:P87)+SUM(M91:P95))/X99)* 100,"")</f>
        <v/>
      </c>
      <c r="Y100" s="65"/>
      <c r="Z100" s="66"/>
      <c r="AB100" s="105"/>
      <c r="AC100" s="42"/>
      <c r="AD100" s="42"/>
      <c r="AE100" s="42"/>
      <c r="AF100" s="42"/>
      <c r="AG100" s="43"/>
      <c r="AH100" s="44"/>
      <c r="AI100" s="45"/>
      <c r="AJ100" s="46"/>
      <c r="AK100" s="43"/>
      <c r="AL100" s="42"/>
      <c r="AM100" s="42"/>
    </row>
    <row r="101" ht="14.25" customHeight="1">
      <c r="B101" s="101"/>
      <c r="C101" s="102"/>
      <c r="D101" s="140"/>
      <c r="E101" s="69"/>
      <c r="X101" s="183"/>
      <c r="Y101" s="73"/>
      <c r="Z101" s="74"/>
      <c r="AB101" s="105"/>
      <c r="AC101" s="42"/>
      <c r="AD101" s="42"/>
      <c r="AE101" s="42"/>
      <c r="AF101" s="42"/>
      <c r="AG101" s="43"/>
      <c r="AH101" s="44"/>
      <c r="AI101" s="45"/>
      <c r="AJ101" s="46"/>
      <c r="AK101" s="43"/>
      <c r="AL101" s="42"/>
      <c r="AM101" s="42"/>
    </row>
    <row r="102" ht="30.0" customHeight="1">
      <c r="B102" s="101"/>
      <c r="C102" s="102"/>
      <c r="D102" s="184" t="s">
        <v>123</v>
      </c>
      <c r="E102" s="177" t="s">
        <v>124</v>
      </c>
      <c r="F102" s="55"/>
      <c r="G102" s="55"/>
      <c r="H102" s="55"/>
      <c r="I102" s="55"/>
      <c r="J102" s="55"/>
      <c r="K102" s="55"/>
      <c r="L102" s="55"/>
      <c r="M102" s="55"/>
      <c r="N102" s="55"/>
      <c r="O102" s="55"/>
      <c r="P102" s="55"/>
      <c r="Q102" s="55"/>
      <c r="R102" s="55"/>
      <c r="S102" s="55"/>
      <c r="T102" s="55"/>
      <c r="U102" s="55"/>
      <c r="V102" s="55"/>
      <c r="W102" s="76"/>
      <c r="X102" s="185" t="str">
        <f>IFERROR((SUM(Q60:W79)+SUM(Q83:W87) + SUM(Q91:W95))/X99 * 100,"")</f>
        <v/>
      </c>
      <c r="Y102" s="151"/>
      <c r="Z102" s="152"/>
      <c r="AB102" s="105"/>
      <c r="AC102" s="42"/>
      <c r="AD102" s="42"/>
      <c r="AE102" s="42"/>
      <c r="AF102" s="42"/>
      <c r="AG102" s="43"/>
      <c r="AH102" s="44"/>
      <c r="AI102" s="45"/>
      <c r="AJ102" s="46"/>
      <c r="AK102" s="43"/>
      <c r="AL102" s="42"/>
      <c r="AM102" s="42"/>
    </row>
    <row r="103" ht="26.25" customHeight="1">
      <c r="B103" s="101"/>
      <c r="C103" s="102"/>
      <c r="D103" s="184" t="s">
        <v>125</v>
      </c>
      <c r="E103" s="177" t="s">
        <v>126</v>
      </c>
      <c r="F103" s="55"/>
      <c r="G103" s="55"/>
      <c r="H103" s="55"/>
      <c r="I103" s="55"/>
      <c r="J103" s="55"/>
      <c r="K103" s="55"/>
      <c r="L103" s="55"/>
      <c r="M103" s="55"/>
      <c r="N103" s="55"/>
      <c r="O103" s="55"/>
      <c r="P103" s="55"/>
      <c r="Q103" s="55"/>
      <c r="R103" s="55"/>
      <c r="S103" s="55"/>
      <c r="T103" s="55"/>
      <c r="U103" s="55"/>
      <c r="V103" s="55"/>
      <c r="W103" s="76"/>
      <c r="X103" s="186" t="str">
        <f>IFERROR(X104+X105,"")</f>
        <v>0.00</v>
      </c>
      <c r="Y103" s="55"/>
      <c r="Z103" s="76"/>
      <c r="AB103" s="105"/>
      <c r="AC103" s="42"/>
      <c r="AD103" s="42"/>
      <c r="AE103" s="42"/>
      <c r="AF103" s="42"/>
      <c r="AG103" s="43"/>
      <c r="AH103" s="44"/>
      <c r="AI103" s="45"/>
      <c r="AJ103" s="46"/>
      <c r="AK103" s="43"/>
      <c r="AL103" s="42"/>
      <c r="AM103" s="42"/>
    </row>
    <row r="104" ht="26.25" customHeight="1">
      <c r="B104" s="101"/>
      <c r="C104" s="102"/>
      <c r="D104" s="180" t="s">
        <v>87</v>
      </c>
      <c r="E104" s="187" t="s">
        <v>127</v>
      </c>
      <c r="W104" s="70"/>
      <c r="X104" s="186" t="str">
        <f>IFERROR(SUM(O60:O79)/X99*100,"")</f>
        <v/>
      </c>
      <c r="Y104" s="55"/>
      <c r="Z104" s="76"/>
      <c r="AB104" s="105"/>
      <c r="AC104" s="42"/>
      <c r="AD104" s="42"/>
      <c r="AE104" s="42"/>
      <c r="AF104" s="42"/>
      <c r="AG104" s="43"/>
      <c r="AH104" s="44"/>
      <c r="AI104" s="45"/>
      <c r="AJ104" s="46"/>
      <c r="AK104" s="43"/>
      <c r="AL104" s="42"/>
      <c r="AM104" s="42"/>
    </row>
    <row r="105" ht="26.25" customHeight="1">
      <c r="B105" s="101"/>
      <c r="C105" s="102"/>
      <c r="D105" s="188" t="s">
        <v>88</v>
      </c>
      <c r="E105" s="189" t="s">
        <v>128</v>
      </c>
      <c r="F105" s="73"/>
      <c r="G105" s="73"/>
      <c r="H105" s="73"/>
      <c r="I105" s="73"/>
      <c r="J105" s="73"/>
      <c r="K105" s="73"/>
      <c r="L105" s="73"/>
      <c r="M105" s="73"/>
      <c r="N105" s="73"/>
      <c r="O105" s="73"/>
      <c r="P105" s="73"/>
      <c r="Q105" s="73"/>
      <c r="R105" s="73"/>
      <c r="S105" s="73"/>
      <c r="T105" s="73"/>
      <c r="U105" s="73"/>
      <c r="V105" s="73"/>
      <c r="W105" s="74"/>
      <c r="X105" s="186" t="str">
        <f>IFERROR(SUM(S60:S79)/X99*100,"")</f>
        <v/>
      </c>
      <c r="Y105" s="55"/>
      <c r="Z105" s="76"/>
      <c r="AB105" s="105"/>
      <c r="AC105" s="42"/>
      <c r="AD105" s="42"/>
      <c r="AE105" s="42"/>
      <c r="AF105" s="42"/>
      <c r="AG105" s="43"/>
      <c r="AH105" s="44"/>
      <c r="AI105" s="45"/>
      <c r="AJ105" s="46"/>
      <c r="AK105" s="43"/>
      <c r="AL105" s="42"/>
      <c r="AM105" s="42"/>
    </row>
    <row r="106" ht="16.5" customHeight="1">
      <c r="B106" s="101"/>
      <c r="C106" s="102"/>
      <c r="D106" s="190"/>
      <c r="E106" s="191"/>
      <c r="F106" s="191"/>
      <c r="G106" s="191"/>
      <c r="H106" s="191"/>
      <c r="I106" s="191"/>
      <c r="J106" s="191"/>
      <c r="K106" s="191"/>
      <c r="L106" s="191"/>
      <c r="M106" s="191"/>
      <c r="N106" s="191"/>
      <c r="O106" s="191"/>
      <c r="P106" s="191"/>
      <c r="Q106" s="191"/>
      <c r="R106" s="191"/>
      <c r="S106" s="191"/>
      <c r="T106" s="191"/>
      <c r="U106" s="191"/>
      <c r="V106" s="191"/>
      <c r="W106" s="191"/>
      <c r="X106" s="192"/>
      <c r="Y106" s="192"/>
      <c r="Z106" s="192" t="str">
        <f>IFERROR(X102+X104,"")</f>
        <v>0.00</v>
      </c>
      <c r="AB106" s="105"/>
      <c r="AC106" s="42"/>
      <c r="AD106" s="42"/>
      <c r="AE106" s="42"/>
      <c r="AF106" s="42"/>
      <c r="AG106" s="43"/>
      <c r="AH106" s="44"/>
      <c r="AI106" s="45"/>
      <c r="AJ106" s="46"/>
      <c r="AK106" s="43"/>
      <c r="AL106" s="42"/>
      <c r="AM106" s="42"/>
    </row>
    <row r="107" ht="34.5" customHeight="1">
      <c r="B107" s="101"/>
      <c r="C107" s="102"/>
      <c r="D107" s="193" t="s">
        <v>129</v>
      </c>
      <c r="X107" s="194"/>
      <c r="Y107" s="195"/>
      <c r="Z107" s="196"/>
      <c r="AB107" s="105"/>
      <c r="AC107" s="42"/>
      <c r="AD107" s="42"/>
      <c r="AE107" s="42"/>
      <c r="AF107" s="42"/>
      <c r="AG107" s="43"/>
      <c r="AH107" s="44"/>
      <c r="AI107" s="45"/>
      <c r="AJ107" s="46"/>
      <c r="AK107" s="43"/>
      <c r="AL107" s="42"/>
      <c r="AM107" s="42"/>
    </row>
    <row r="108" ht="24.0" customHeight="1">
      <c r="B108" s="101"/>
      <c r="C108" s="102"/>
      <c r="D108" s="197" t="s">
        <v>130</v>
      </c>
      <c r="E108" s="197"/>
      <c r="F108" s="197"/>
      <c r="G108" s="197"/>
      <c r="H108" s="197"/>
      <c r="I108" s="197"/>
      <c r="J108" s="197"/>
      <c r="K108" s="197"/>
      <c r="L108" s="197"/>
      <c r="M108" s="197"/>
      <c r="N108" s="197"/>
      <c r="O108" s="197"/>
      <c r="P108" s="197"/>
      <c r="Q108" s="197"/>
      <c r="R108" s="197"/>
      <c r="S108" s="197"/>
      <c r="T108" s="197"/>
      <c r="U108" s="197"/>
      <c r="V108" s="197"/>
      <c r="W108" s="197"/>
      <c r="X108" s="198"/>
      <c r="Y108" s="197"/>
      <c r="Z108" s="199"/>
      <c r="AB108" s="105"/>
      <c r="AC108" s="42"/>
      <c r="AD108" s="42"/>
      <c r="AE108" s="42"/>
      <c r="AF108" s="42"/>
      <c r="AG108" s="43"/>
      <c r="AH108" s="44"/>
      <c r="AI108" s="45"/>
      <c r="AJ108" s="46"/>
      <c r="AK108" s="43"/>
      <c r="AL108" s="42"/>
      <c r="AM108" s="42"/>
    </row>
    <row r="109" ht="14.25" customHeight="1">
      <c r="B109" s="101"/>
      <c r="C109" s="102"/>
      <c r="D109" s="130" t="s">
        <v>131</v>
      </c>
      <c r="AB109" s="105"/>
      <c r="AC109" s="42"/>
      <c r="AD109" s="42"/>
      <c r="AE109" s="42"/>
      <c r="AF109" s="42"/>
      <c r="AG109" s="43"/>
      <c r="AH109" s="44"/>
      <c r="AI109" s="45"/>
      <c r="AJ109" s="46"/>
      <c r="AK109" s="43"/>
      <c r="AL109" s="42"/>
      <c r="AM109" s="42"/>
    </row>
    <row r="110" ht="27.75" customHeight="1">
      <c r="B110" s="101"/>
      <c r="C110" s="102"/>
      <c r="D110" s="130" t="s">
        <v>132</v>
      </c>
      <c r="AB110" s="105"/>
      <c r="AC110" s="42"/>
      <c r="AD110" s="42"/>
      <c r="AE110" s="42"/>
      <c r="AF110" s="42"/>
      <c r="AG110" s="43"/>
      <c r="AH110" s="44"/>
      <c r="AI110" s="45"/>
      <c r="AJ110" s="46"/>
      <c r="AK110" s="43"/>
      <c r="AL110" s="42"/>
      <c r="AM110" s="42"/>
    </row>
    <row r="111" ht="9.0" customHeight="1">
      <c r="B111" s="101"/>
      <c r="C111" s="102"/>
      <c r="D111" s="130"/>
      <c r="AB111" s="105"/>
      <c r="AC111" s="200"/>
      <c r="AD111" s="200"/>
      <c r="AE111" s="200"/>
      <c r="AF111" s="200"/>
      <c r="AG111" s="201"/>
      <c r="AH111" s="202"/>
      <c r="AI111" s="203"/>
      <c r="AJ111" s="204"/>
      <c r="AK111" s="201"/>
      <c r="AL111" s="200"/>
      <c r="AM111" s="200"/>
    </row>
    <row r="112" ht="34.5" customHeight="1">
      <c r="B112" s="53">
        <v>11.0</v>
      </c>
      <c r="C112" s="64" t="s">
        <v>133</v>
      </c>
      <c r="D112" s="65"/>
      <c r="E112" s="65"/>
      <c r="F112" s="65"/>
      <c r="G112" s="65"/>
      <c r="H112" s="65"/>
      <c r="I112" s="65"/>
      <c r="J112" s="66"/>
      <c r="K112" s="205"/>
      <c r="L112" s="65"/>
      <c r="M112" s="65"/>
      <c r="N112" s="65"/>
      <c r="O112" s="65"/>
      <c r="P112" s="65"/>
      <c r="Q112" s="65"/>
      <c r="R112" s="65"/>
      <c r="S112" s="65"/>
      <c r="T112" s="65"/>
      <c r="U112" s="65"/>
      <c r="V112" s="65"/>
      <c r="W112" s="65"/>
      <c r="X112" s="65"/>
      <c r="Y112" s="65"/>
      <c r="Z112" s="65"/>
      <c r="AA112" s="65"/>
      <c r="AB112" s="206"/>
      <c r="AC112" s="200"/>
      <c r="AD112" s="200"/>
      <c r="AE112" s="200"/>
      <c r="AF112" s="200"/>
      <c r="AG112" s="201"/>
      <c r="AH112" s="202"/>
      <c r="AI112" s="203"/>
      <c r="AJ112" s="204"/>
      <c r="AK112" s="201"/>
      <c r="AL112" s="200"/>
      <c r="AM112" s="200"/>
    </row>
    <row r="113" ht="14.25" customHeight="1">
      <c r="B113" s="71"/>
      <c r="C113" s="72"/>
      <c r="D113" s="73"/>
      <c r="E113" s="73"/>
      <c r="F113" s="73"/>
      <c r="G113" s="73"/>
      <c r="H113" s="73"/>
      <c r="I113" s="73"/>
      <c r="J113" s="74"/>
      <c r="K113" s="72"/>
      <c r="L113" s="73"/>
      <c r="M113" s="73"/>
      <c r="N113" s="73"/>
      <c r="O113" s="73"/>
      <c r="P113" s="73"/>
      <c r="Q113" s="73"/>
      <c r="R113" s="73"/>
      <c r="S113" s="73"/>
      <c r="T113" s="73"/>
      <c r="U113" s="73"/>
      <c r="V113" s="73"/>
      <c r="W113" s="73"/>
      <c r="X113" s="73"/>
      <c r="Y113" s="73"/>
      <c r="Z113" s="73"/>
      <c r="AA113" s="73"/>
      <c r="AB113" s="207"/>
      <c r="AC113" s="42"/>
      <c r="AD113" s="42"/>
      <c r="AE113" s="42"/>
      <c r="AF113" s="42"/>
      <c r="AG113" s="43"/>
      <c r="AH113" s="44"/>
      <c r="AI113" s="45"/>
      <c r="AJ113" s="46"/>
      <c r="AK113" s="43"/>
      <c r="AL113" s="42"/>
      <c r="AM113" s="42"/>
    </row>
    <row r="114" ht="45.75" customHeight="1">
      <c r="B114" s="53">
        <v>12.0</v>
      </c>
      <c r="C114" s="64" t="s">
        <v>134</v>
      </c>
      <c r="D114" s="65"/>
      <c r="E114" s="65"/>
      <c r="F114" s="65"/>
      <c r="G114" s="65"/>
      <c r="H114" s="65"/>
      <c r="I114" s="65"/>
      <c r="J114" s="66"/>
      <c r="K114" s="205"/>
      <c r="L114" s="65"/>
      <c r="M114" s="65"/>
      <c r="N114" s="65"/>
      <c r="O114" s="65"/>
      <c r="P114" s="65"/>
      <c r="Q114" s="65"/>
      <c r="R114" s="65"/>
      <c r="S114" s="65"/>
      <c r="T114" s="65"/>
      <c r="U114" s="65"/>
      <c r="V114" s="65"/>
      <c r="W114" s="65"/>
      <c r="X114" s="65"/>
      <c r="Y114" s="65"/>
      <c r="Z114" s="65"/>
      <c r="AA114" s="65"/>
      <c r="AB114" s="206"/>
      <c r="AC114" s="42"/>
      <c r="AD114" s="42"/>
      <c r="AE114" s="42"/>
      <c r="AF114" s="42"/>
      <c r="AG114" s="43"/>
      <c r="AH114" s="44"/>
      <c r="AI114" s="45"/>
      <c r="AJ114" s="46"/>
      <c r="AK114" s="43"/>
      <c r="AL114" s="42"/>
      <c r="AM114" s="42"/>
    </row>
    <row r="115" ht="171.0" customHeight="1">
      <c r="B115" s="71"/>
      <c r="C115" s="72"/>
      <c r="D115" s="73"/>
      <c r="E115" s="73"/>
      <c r="F115" s="73"/>
      <c r="G115" s="73"/>
      <c r="H115" s="73"/>
      <c r="I115" s="73"/>
      <c r="J115" s="74"/>
      <c r="K115" s="72"/>
      <c r="L115" s="73"/>
      <c r="M115" s="73"/>
      <c r="N115" s="73"/>
      <c r="O115" s="73"/>
      <c r="P115" s="73"/>
      <c r="Q115" s="73"/>
      <c r="R115" s="73"/>
      <c r="S115" s="73"/>
      <c r="T115" s="73"/>
      <c r="U115" s="73"/>
      <c r="V115" s="73"/>
      <c r="W115" s="73"/>
      <c r="X115" s="73"/>
      <c r="Y115" s="73"/>
      <c r="Z115" s="73"/>
      <c r="AA115" s="73"/>
      <c r="AB115" s="207"/>
      <c r="AC115" s="42"/>
      <c r="AD115" s="42"/>
      <c r="AE115" s="42"/>
      <c r="AF115" s="42"/>
      <c r="AG115" s="43"/>
      <c r="AH115" s="44"/>
      <c r="AI115" s="45"/>
      <c r="AJ115" s="46"/>
      <c r="AK115" s="43"/>
      <c r="AL115" s="42"/>
      <c r="AM115" s="42"/>
    </row>
    <row r="116" ht="14.25" customHeight="1">
      <c r="B116" s="53">
        <v>13.0</v>
      </c>
      <c r="C116" s="64" t="s">
        <v>135</v>
      </c>
      <c r="D116" s="65"/>
      <c r="E116" s="65"/>
      <c r="F116" s="65"/>
      <c r="G116" s="65"/>
      <c r="H116" s="65"/>
      <c r="I116" s="65"/>
      <c r="J116" s="66"/>
      <c r="K116" s="205"/>
      <c r="L116" s="65"/>
      <c r="M116" s="65"/>
      <c r="N116" s="65"/>
      <c r="O116" s="65"/>
      <c r="P116" s="65"/>
      <c r="Q116" s="65"/>
      <c r="R116" s="65"/>
      <c r="S116" s="65"/>
      <c r="T116" s="65"/>
      <c r="U116" s="65"/>
      <c r="V116" s="65"/>
      <c r="W116" s="65"/>
      <c r="X116" s="65"/>
      <c r="Y116" s="65"/>
      <c r="Z116" s="65"/>
      <c r="AA116" s="65"/>
      <c r="AB116" s="206"/>
      <c r="AC116" s="42"/>
      <c r="AD116" s="42"/>
      <c r="AE116" s="42"/>
      <c r="AF116" s="42"/>
      <c r="AG116" s="43"/>
      <c r="AH116" s="44"/>
      <c r="AI116" s="45"/>
      <c r="AJ116" s="46"/>
      <c r="AK116" s="43"/>
      <c r="AL116" s="42"/>
      <c r="AM116" s="42"/>
    </row>
    <row r="117" ht="46.5" customHeight="1">
      <c r="B117" s="71"/>
      <c r="C117" s="72"/>
      <c r="D117" s="73"/>
      <c r="E117" s="73"/>
      <c r="F117" s="73"/>
      <c r="G117" s="73"/>
      <c r="H117" s="73"/>
      <c r="I117" s="73"/>
      <c r="J117" s="74"/>
      <c r="K117" s="72"/>
      <c r="L117" s="73"/>
      <c r="M117" s="73"/>
      <c r="N117" s="73"/>
      <c r="O117" s="73"/>
      <c r="P117" s="73"/>
      <c r="Q117" s="73"/>
      <c r="R117" s="73"/>
      <c r="S117" s="73"/>
      <c r="T117" s="73"/>
      <c r="U117" s="73"/>
      <c r="V117" s="73"/>
      <c r="W117" s="73"/>
      <c r="X117" s="73"/>
      <c r="Y117" s="73"/>
      <c r="Z117" s="73"/>
      <c r="AA117" s="73"/>
      <c r="AB117" s="207"/>
      <c r="AC117" s="42"/>
      <c r="AD117" s="42"/>
      <c r="AE117" s="42"/>
      <c r="AF117" s="42"/>
      <c r="AG117" s="43"/>
      <c r="AH117" s="44"/>
      <c r="AI117" s="45"/>
      <c r="AJ117" s="46"/>
      <c r="AK117" s="43"/>
      <c r="AL117" s="42"/>
      <c r="AM117" s="42"/>
    </row>
    <row r="118" ht="14.25" customHeight="1">
      <c r="B118" s="85"/>
      <c r="C118" s="86"/>
      <c r="D118" s="86"/>
      <c r="E118" s="86"/>
      <c r="F118" s="86"/>
      <c r="G118" s="86"/>
      <c r="H118" s="86"/>
      <c r="I118" s="86"/>
      <c r="J118" s="86"/>
      <c r="K118" s="208"/>
      <c r="L118" s="208"/>
      <c r="M118" s="208"/>
      <c r="N118" s="208"/>
      <c r="O118" s="208"/>
      <c r="P118" s="208"/>
      <c r="Q118" s="208"/>
      <c r="R118" s="208"/>
      <c r="S118" s="208"/>
      <c r="T118" s="208"/>
      <c r="U118" s="208"/>
      <c r="V118" s="208"/>
      <c r="W118" s="208"/>
      <c r="X118" s="208"/>
      <c r="Y118" s="208"/>
      <c r="Z118" s="208"/>
      <c r="AA118" s="208"/>
      <c r="AB118" s="209"/>
      <c r="AC118" s="42"/>
      <c r="AD118" s="42"/>
      <c r="AE118" s="42"/>
      <c r="AF118" s="42"/>
      <c r="AG118" s="43"/>
      <c r="AH118" s="44"/>
      <c r="AI118" s="45"/>
      <c r="AJ118" s="46"/>
      <c r="AK118" s="43"/>
      <c r="AL118" s="42"/>
      <c r="AM118" s="42"/>
    </row>
    <row r="119" ht="14.25" customHeight="1">
      <c r="B119" s="210"/>
      <c r="C119" s="130" t="s">
        <v>136</v>
      </c>
      <c r="AB119" s="100"/>
      <c r="AC119" s="42"/>
      <c r="AD119" s="42"/>
      <c r="AE119" s="42"/>
      <c r="AF119" s="42"/>
      <c r="AG119" s="43"/>
      <c r="AH119" s="44"/>
      <c r="AI119" s="45"/>
      <c r="AJ119" s="46"/>
      <c r="AK119" s="43"/>
      <c r="AL119" s="42"/>
      <c r="AM119" s="42"/>
    </row>
    <row r="120" ht="14.25" customHeight="1">
      <c r="B120" s="211"/>
      <c r="C120" s="212"/>
      <c r="D120" s="212"/>
      <c r="E120" s="212"/>
      <c r="F120" s="212"/>
      <c r="G120" s="212"/>
      <c r="H120" s="212"/>
      <c r="I120" s="212"/>
      <c r="J120" s="212"/>
      <c r="K120" s="212"/>
      <c r="L120" s="212"/>
      <c r="M120" s="212"/>
      <c r="N120" s="212"/>
      <c r="O120" s="212"/>
      <c r="P120" s="212"/>
      <c r="Q120" s="212"/>
      <c r="R120" s="212"/>
      <c r="S120" s="212"/>
      <c r="T120" s="212"/>
      <c r="U120" s="212"/>
      <c r="V120" s="212"/>
      <c r="W120" s="212"/>
      <c r="X120" s="212"/>
      <c r="Y120" s="212"/>
      <c r="Z120" s="212"/>
      <c r="AA120" s="212"/>
      <c r="AB120" s="213"/>
      <c r="AC120" s="42"/>
      <c r="AD120" s="42"/>
      <c r="AE120" s="42"/>
      <c r="AF120" s="42"/>
      <c r="AG120" s="43"/>
      <c r="AH120" s="44"/>
      <c r="AI120" s="45"/>
      <c r="AJ120" s="46"/>
      <c r="AK120" s="43"/>
      <c r="AL120" s="42"/>
      <c r="AM120" s="42"/>
    </row>
  </sheetData>
  <mergeCells count="258">
    <mergeCell ref="U83:W83"/>
    <mergeCell ref="U84:W84"/>
    <mergeCell ref="Q85:T85"/>
    <mergeCell ref="U85:W85"/>
    <mergeCell ref="M82:P82"/>
    <mergeCell ref="M83:P83"/>
    <mergeCell ref="K83:L83"/>
    <mergeCell ref="M85:P85"/>
    <mergeCell ref="K81:L82"/>
    <mergeCell ref="E83:J83"/>
    <mergeCell ref="E84:J84"/>
    <mergeCell ref="D80:W80"/>
    <mergeCell ref="E85:J85"/>
    <mergeCell ref="K85:L85"/>
    <mergeCell ref="X78:Z78"/>
    <mergeCell ref="K78:L78"/>
    <mergeCell ref="E77:J77"/>
    <mergeCell ref="U77:W77"/>
    <mergeCell ref="K77:L77"/>
    <mergeCell ref="M84:P84"/>
    <mergeCell ref="Q84:T84"/>
    <mergeCell ref="Q82:T82"/>
    <mergeCell ref="M81:T81"/>
    <mergeCell ref="X77:Z77"/>
    <mergeCell ref="X80:Z80"/>
    <mergeCell ref="Q83:T83"/>
    <mergeCell ref="M91:P91"/>
    <mergeCell ref="Q91:T91"/>
    <mergeCell ref="M92:P92"/>
    <mergeCell ref="U92:W92"/>
    <mergeCell ref="Q92:T92"/>
    <mergeCell ref="Q90:T90"/>
    <mergeCell ref="Q86:T86"/>
    <mergeCell ref="U81:W82"/>
    <mergeCell ref="U78:W78"/>
    <mergeCell ref="X76:Z76"/>
    <mergeCell ref="M90:P90"/>
    <mergeCell ref="M89:T89"/>
    <mergeCell ref="X88:Z88"/>
    <mergeCell ref="U76:W76"/>
    <mergeCell ref="M87:P87"/>
    <mergeCell ref="E104:W104"/>
    <mergeCell ref="E105:W105"/>
    <mergeCell ref="U86:W86"/>
    <mergeCell ref="M93:P93"/>
    <mergeCell ref="K91:L91"/>
    <mergeCell ref="K92:L92"/>
    <mergeCell ref="K93:L93"/>
    <mergeCell ref="K94:L94"/>
    <mergeCell ref="M94:P94"/>
    <mergeCell ref="Q94:T94"/>
    <mergeCell ref="D110:Z110"/>
    <mergeCell ref="X103:Z103"/>
    <mergeCell ref="X104:Z104"/>
    <mergeCell ref="X105:Z105"/>
    <mergeCell ref="X102:Z102"/>
    <mergeCell ref="D99:W99"/>
    <mergeCell ref="X99:Z99"/>
    <mergeCell ref="E94:J94"/>
    <mergeCell ref="E92:J92"/>
    <mergeCell ref="U95:W95"/>
    <mergeCell ref="E95:J95"/>
    <mergeCell ref="X96:Z96"/>
    <mergeCell ref="D96:W96"/>
    <mergeCell ref="K95:L95"/>
    <mergeCell ref="M95:P95"/>
    <mergeCell ref="Q95:T95"/>
    <mergeCell ref="B112:B113"/>
    <mergeCell ref="B114:B115"/>
    <mergeCell ref="C114:J115"/>
    <mergeCell ref="K114:AB115"/>
    <mergeCell ref="B116:B117"/>
    <mergeCell ref="C116:J117"/>
    <mergeCell ref="B120:AB120"/>
    <mergeCell ref="C119:AB119"/>
    <mergeCell ref="D109:Z109"/>
    <mergeCell ref="D107:W107"/>
    <mergeCell ref="X107:Z107"/>
    <mergeCell ref="D111:W111"/>
    <mergeCell ref="C112:J113"/>
    <mergeCell ref="K112:AB113"/>
    <mergeCell ref="K116:AB117"/>
    <mergeCell ref="D98:W98"/>
    <mergeCell ref="X98:Z98"/>
    <mergeCell ref="U87:W87"/>
    <mergeCell ref="U93:W93"/>
    <mergeCell ref="D89:J90"/>
    <mergeCell ref="E91:J91"/>
    <mergeCell ref="D81:J82"/>
    <mergeCell ref="E79:J79"/>
    <mergeCell ref="E86:J86"/>
    <mergeCell ref="K86:L86"/>
    <mergeCell ref="K87:L87"/>
    <mergeCell ref="K89:L90"/>
    <mergeCell ref="E93:J93"/>
    <mergeCell ref="D43:Z43"/>
    <mergeCell ref="D41:Z41"/>
    <mergeCell ref="D42:Z42"/>
    <mergeCell ref="C45:H45"/>
    <mergeCell ref="C46:H47"/>
    <mergeCell ref="D100:D101"/>
    <mergeCell ref="J46:Z46"/>
    <mergeCell ref="J47:Z47"/>
    <mergeCell ref="E60:J60"/>
    <mergeCell ref="D56:J59"/>
    <mergeCell ref="E102:W102"/>
    <mergeCell ref="E103:W103"/>
    <mergeCell ref="Q93:T93"/>
    <mergeCell ref="U94:W94"/>
    <mergeCell ref="U75:W75"/>
    <mergeCell ref="K75:L75"/>
    <mergeCell ref="K76:L76"/>
    <mergeCell ref="E65:J65"/>
    <mergeCell ref="E71:J71"/>
    <mergeCell ref="E72:J72"/>
    <mergeCell ref="E73:J73"/>
    <mergeCell ref="E74:J74"/>
    <mergeCell ref="E70:J70"/>
    <mergeCell ref="E76:J76"/>
    <mergeCell ref="E75:J75"/>
    <mergeCell ref="E68:J68"/>
    <mergeCell ref="E69:J69"/>
    <mergeCell ref="X69:Z69"/>
    <mergeCell ref="U69:W69"/>
    <mergeCell ref="E67:J67"/>
    <mergeCell ref="X67:Z67"/>
    <mergeCell ref="U66:W66"/>
    <mergeCell ref="E66:J66"/>
    <mergeCell ref="U67:W67"/>
    <mergeCell ref="J48:Z48"/>
    <mergeCell ref="I50:I51"/>
    <mergeCell ref="J50:Z51"/>
    <mergeCell ref="I49:Z49"/>
    <mergeCell ref="U63:W63"/>
    <mergeCell ref="X63:Z63"/>
    <mergeCell ref="X66:Z66"/>
    <mergeCell ref="X65:Z65"/>
    <mergeCell ref="U65:W65"/>
    <mergeCell ref="X64:Z64"/>
    <mergeCell ref="U64:W64"/>
    <mergeCell ref="K67:L67"/>
    <mergeCell ref="K68:L68"/>
    <mergeCell ref="U68:W68"/>
    <mergeCell ref="X68:Z68"/>
    <mergeCell ref="R37:V37"/>
    <mergeCell ref="R38:V38"/>
    <mergeCell ref="R39:V39"/>
    <mergeCell ref="U62:W62"/>
    <mergeCell ref="X62:Z62"/>
    <mergeCell ref="C53:AB53"/>
    <mergeCell ref="Q58:T58"/>
    <mergeCell ref="U57:W59"/>
    <mergeCell ref="K62:L62"/>
    <mergeCell ref="K63:L63"/>
    <mergeCell ref="E62:J62"/>
    <mergeCell ref="K66:L66"/>
    <mergeCell ref="K69:L69"/>
    <mergeCell ref="K64:L64"/>
    <mergeCell ref="K65:L65"/>
    <mergeCell ref="D35:E35"/>
    <mergeCell ref="D36:E36"/>
    <mergeCell ref="D37:E39"/>
    <mergeCell ref="D29:E29"/>
    <mergeCell ref="D31:E31"/>
    <mergeCell ref="D30:E30"/>
    <mergeCell ref="D33:E33"/>
    <mergeCell ref="D32:E32"/>
    <mergeCell ref="D34:E34"/>
    <mergeCell ref="B9:B11"/>
    <mergeCell ref="C9:E11"/>
    <mergeCell ref="C4:E4"/>
    <mergeCell ref="C5:E5"/>
    <mergeCell ref="C6:E6"/>
    <mergeCell ref="C8:E8"/>
    <mergeCell ref="C13:E13"/>
    <mergeCell ref="C7:E7"/>
    <mergeCell ref="C14:E14"/>
    <mergeCell ref="C12:E12"/>
    <mergeCell ref="M56:W56"/>
    <mergeCell ref="M57:T57"/>
    <mergeCell ref="K61:L61"/>
    <mergeCell ref="E61:J61"/>
    <mergeCell ref="K56:L59"/>
    <mergeCell ref="X56:Z59"/>
    <mergeCell ref="M58:P58"/>
    <mergeCell ref="C54:AA54"/>
    <mergeCell ref="X60:Z60"/>
    <mergeCell ref="D27:E28"/>
    <mergeCell ref="R27:V28"/>
    <mergeCell ref="F27:Q27"/>
    <mergeCell ref="F21:G21"/>
    <mergeCell ref="H21:AA21"/>
    <mergeCell ref="H22:AA22"/>
    <mergeCell ref="F22:G22"/>
    <mergeCell ref="W31:Z31"/>
    <mergeCell ref="W32:Z32"/>
    <mergeCell ref="H20:AA20"/>
    <mergeCell ref="F23:G23"/>
    <mergeCell ref="H23:AA23"/>
    <mergeCell ref="C25:AB25"/>
    <mergeCell ref="F20:G20"/>
    <mergeCell ref="W29:Z29"/>
    <mergeCell ref="F19:G19"/>
    <mergeCell ref="H19:AA19"/>
    <mergeCell ref="C16:E23"/>
    <mergeCell ref="F16:G16"/>
    <mergeCell ref="H16:AA16"/>
    <mergeCell ref="F17:G17"/>
    <mergeCell ref="H17:AA17"/>
    <mergeCell ref="F18:G18"/>
    <mergeCell ref="H18:AA18"/>
    <mergeCell ref="F8:AB8"/>
    <mergeCell ref="G9:AB9"/>
    <mergeCell ref="G10:AB10"/>
    <mergeCell ref="G11:AB11"/>
    <mergeCell ref="F4:AB4"/>
    <mergeCell ref="F5:AB5"/>
    <mergeCell ref="F6:AB6"/>
    <mergeCell ref="F13:H13"/>
    <mergeCell ref="F7:L7"/>
    <mergeCell ref="F14:AB14"/>
    <mergeCell ref="M12:AB12"/>
    <mergeCell ref="E64:J64"/>
    <mergeCell ref="E63:J63"/>
    <mergeCell ref="U61:W61"/>
    <mergeCell ref="X61:Z61"/>
    <mergeCell ref="R30:V30"/>
    <mergeCell ref="R31:V31"/>
    <mergeCell ref="R32:V32"/>
    <mergeCell ref="R33:V33"/>
    <mergeCell ref="R34:V34"/>
    <mergeCell ref="R35:V35"/>
    <mergeCell ref="R36:V36"/>
    <mergeCell ref="W30:Z30"/>
    <mergeCell ref="W33:Z33"/>
    <mergeCell ref="W34:Z34"/>
    <mergeCell ref="W35:Z35"/>
    <mergeCell ref="W36:Z36"/>
    <mergeCell ref="K60:L60"/>
    <mergeCell ref="U60:W60"/>
    <mergeCell ref="W27:Z28"/>
    <mergeCell ref="R29:V29"/>
    <mergeCell ref="F12:H12"/>
    <mergeCell ref="J12:K12"/>
    <mergeCell ref="K84:L84"/>
    <mergeCell ref="M86:P86"/>
    <mergeCell ref="X100:Z101"/>
    <mergeCell ref="U89:W90"/>
    <mergeCell ref="Q87:T87"/>
    <mergeCell ref="U91:W91"/>
    <mergeCell ref="E100:W101"/>
    <mergeCell ref="X75:Z75"/>
    <mergeCell ref="K79:L79"/>
    <mergeCell ref="U79:W79"/>
    <mergeCell ref="X79:Z79"/>
    <mergeCell ref="E78:J78"/>
    <mergeCell ref="E87:J87"/>
    <mergeCell ref="D88:W88"/>
  </mergeCells>
  <dataValidations>
    <dataValidation type="list" allowBlank="1" showErrorMessage="1" sqref="L12">
      <formula1>$AI$6:$AI$8</formula1>
    </dataValidation>
    <dataValidation type="list" allowBlank="1" showErrorMessage="1" sqref="F29 X107">
      <formula1>$AI$3:$AI$4</formula1>
    </dataValidation>
    <dataValidation type="list" allowBlank="1" showErrorMessage="1" sqref="G29:Q29 F30:Q36">
      <formula1>$AI$3</formula1>
    </dataValidation>
    <dataValidation type="list" allowBlank="1" showErrorMessage="1" sqref="I12">
      <formula1>$AI$11:$AI$18</formula1>
    </dataValidation>
    <dataValidation type="list" allowBlank="1" showErrorMessage="1" sqref="J46:J48">
      <formula1>$AI$36:$AI$45</formula1>
    </dataValidation>
    <dataValidation type="list" allowBlank="1" showErrorMessage="1" sqref="F37:Q39">
      <formula1>$AI$46:$AI$57</formula1>
    </dataValidation>
    <dataValidation type="list" allowBlank="1" showErrorMessage="1" sqref="F7">
      <formula1>$AI$20:$AI$24</formula1>
    </dataValidation>
  </dataValidations>
  <printOptions/>
  <pageMargins bottom="0.7480314960629921" footer="0.0" header="0.0" left="0.48" right="0.2362204724409449" top="0.7480314960629921"/>
  <pageSetup paperSize="9" orientation="portrait"/>
  <rowBreaks count="2" manualBreakCount="2">
    <brk id="113" man="1"/>
    <brk id="55"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2" width="20.86"/>
    <col customWidth="1" min="3" max="3" width="22.43"/>
    <col customWidth="1" min="4" max="4" width="38.71"/>
    <col customWidth="1" min="5" max="5" width="9.14"/>
    <col customWidth="1" min="6" max="6" width="54.29"/>
    <col customWidth="1" min="7" max="7" width="52.29"/>
    <col customWidth="1" min="8" max="12" width="8.71"/>
    <col customWidth="1" min="13" max="13" width="13.29"/>
    <col customWidth="1" min="14" max="14" width="19.71"/>
    <col customWidth="1" min="15" max="15" width="8.71"/>
    <col customWidth="1" min="16" max="16" width="16.14"/>
    <col customWidth="1" min="17" max="25" width="8.71"/>
  </cols>
  <sheetData>
    <row r="1" ht="21.0" customHeight="1">
      <c r="A1" s="214"/>
      <c r="B1" s="215"/>
      <c r="C1" s="215"/>
      <c r="D1" s="216"/>
      <c r="E1" s="216"/>
      <c r="F1" s="217"/>
      <c r="G1" s="218"/>
      <c r="H1" s="218"/>
      <c r="I1" s="218"/>
      <c r="J1" s="218"/>
      <c r="K1" s="218"/>
      <c r="L1" s="218"/>
      <c r="M1" s="219"/>
      <c r="N1" s="218"/>
      <c r="O1" s="218"/>
      <c r="P1" s="218"/>
      <c r="Q1" s="218"/>
      <c r="R1" s="218"/>
      <c r="S1" s="218"/>
      <c r="T1" s="218"/>
      <c r="U1" s="218"/>
      <c r="V1" s="218"/>
      <c r="W1" s="218"/>
      <c r="X1" s="218"/>
      <c r="Y1" s="218"/>
    </row>
    <row r="2" ht="13.5" customHeight="1">
      <c r="A2" s="214"/>
      <c r="B2" s="220" t="s">
        <v>137</v>
      </c>
      <c r="C2" s="220"/>
      <c r="D2" s="221"/>
      <c r="E2" s="222"/>
      <c r="F2" s="221"/>
      <c r="G2" s="223"/>
      <c r="H2" s="224"/>
      <c r="I2" s="224"/>
      <c r="J2" s="224"/>
      <c r="K2" s="224"/>
      <c r="L2" s="224"/>
      <c r="M2" s="219"/>
      <c r="N2" s="218"/>
      <c r="O2" s="218"/>
      <c r="P2" s="218"/>
      <c r="Q2" s="225" t="s">
        <v>4</v>
      </c>
      <c r="R2" s="218"/>
      <c r="S2" s="218"/>
      <c r="T2" s="218"/>
      <c r="U2" s="218"/>
      <c r="V2" s="218"/>
      <c r="W2" s="218"/>
      <c r="X2" s="218"/>
      <c r="Y2" s="218"/>
    </row>
    <row r="3" ht="21.0" customHeight="1">
      <c r="B3" s="226" t="s">
        <v>138</v>
      </c>
      <c r="C3" s="227"/>
      <c r="D3" s="228" t="s">
        <v>139</v>
      </c>
      <c r="E3" s="229"/>
      <c r="F3" s="230"/>
      <c r="G3" s="230"/>
      <c r="M3" s="231"/>
      <c r="Q3" s="232" t="s">
        <v>140</v>
      </c>
    </row>
    <row r="4" ht="63.0" customHeight="1">
      <c r="B4" s="233" t="s">
        <v>141</v>
      </c>
      <c r="C4" s="234" t="s">
        <v>142</v>
      </c>
      <c r="D4" s="235" t="s">
        <v>143</v>
      </c>
      <c r="E4" s="236"/>
      <c r="F4" s="237" t="s">
        <v>144</v>
      </c>
      <c r="G4" s="238" t="s">
        <v>145</v>
      </c>
      <c r="H4" s="239"/>
      <c r="I4" s="239"/>
      <c r="J4" s="239"/>
      <c r="K4" s="239"/>
      <c r="L4" s="239"/>
      <c r="M4" s="240"/>
      <c r="N4" s="239"/>
      <c r="O4" s="239"/>
      <c r="P4" s="239"/>
    </row>
    <row r="5" ht="18.0" customHeight="1">
      <c r="A5" s="220"/>
      <c r="B5" s="241" t="s">
        <v>146</v>
      </c>
      <c r="C5" s="242" t="s">
        <v>53</v>
      </c>
      <c r="D5" s="243">
        <v>91.25</v>
      </c>
      <c r="E5" s="243" t="str">
        <f t="shared" ref="E5:E65" si="1">IF(D5="","",IF(D5&gt;=80,"√","x"))</f>
        <v>√</v>
      </c>
      <c r="F5" s="244"/>
      <c r="G5" s="245"/>
      <c r="H5" s="239"/>
      <c r="I5" s="239"/>
      <c r="J5" s="239"/>
      <c r="K5" s="239"/>
      <c r="L5" s="239"/>
      <c r="M5" s="240"/>
      <c r="N5" s="239"/>
      <c r="O5" s="239"/>
      <c r="P5" s="239"/>
    </row>
    <row r="6" ht="18.0" customHeight="1">
      <c r="A6" s="220"/>
      <c r="B6" s="241" t="s">
        <v>147</v>
      </c>
      <c r="C6" s="242" t="s">
        <v>53</v>
      </c>
      <c r="D6" s="243">
        <v>55.833333333333336</v>
      </c>
      <c r="E6" s="243" t="str">
        <f t="shared" si="1"/>
        <v>x</v>
      </c>
      <c r="F6" s="244"/>
      <c r="G6" s="245"/>
      <c r="H6" s="239"/>
      <c r="I6" s="239"/>
      <c r="J6" s="239"/>
      <c r="K6" s="239"/>
      <c r="L6" s="239"/>
      <c r="M6" s="240"/>
      <c r="N6" s="239"/>
      <c r="O6" s="239"/>
      <c r="P6" s="239"/>
    </row>
    <row r="7" ht="18.0" customHeight="1">
      <c r="A7" s="220"/>
      <c r="B7" s="241" t="s">
        <v>148</v>
      </c>
      <c r="C7" s="242" t="s">
        <v>54</v>
      </c>
      <c r="D7" s="243">
        <v>58.333333333333336</v>
      </c>
      <c r="E7" s="243" t="str">
        <f t="shared" si="1"/>
        <v>x</v>
      </c>
      <c r="F7" s="244"/>
      <c r="G7" s="245"/>
      <c r="H7" s="239"/>
      <c r="I7" s="239"/>
      <c r="J7" s="239"/>
      <c r="K7" s="239"/>
      <c r="L7" s="239"/>
      <c r="M7" s="240"/>
      <c r="N7" s="239"/>
      <c r="O7" s="239"/>
      <c r="P7" s="239"/>
    </row>
    <row r="8" ht="18.0" customHeight="1">
      <c r="A8" s="220"/>
      <c r="B8" s="241" t="s">
        <v>149</v>
      </c>
      <c r="C8" s="242" t="s">
        <v>53</v>
      </c>
      <c r="D8" s="243">
        <v>68.33333333333333</v>
      </c>
      <c r="E8" s="243" t="str">
        <f t="shared" si="1"/>
        <v>x</v>
      </c>
      <c r="F8" s="244"/>
      <c r="G8" s="245"/>
      <c r="H8" s="239"/>
      <c r="I8" s="239"/>
      <c r="J8" s="239"/>
      <c r="K8" s="239"/>
      <c r="L8" s="239"/>
      <c r="M8" s="240"/>
      <c r="N8" s="239"/>
      <c r="O8" s="239"/>
      <c r="P8" s="239"/>
    </row>
    <row r="9" ht="18.0" customHeight="1">
      <c r="A9" s="220"/>
      <c r="B9" s="241" t="s">
        <v>150</v>
      </c>
      <c r="C9" s="242" t="s">
        <v>54</v>
      </c>
      <c r="D9" s="243">
        <v>62.5</v>
      </c>
      <c r="E9" s="243" t="str">
        <f t="shared" si="1"/>
        <v>x</v>
      </c>
      <c r="F9" s="244"/>
      <c r="G9" s="245"/>
      <c r="H9" s="239"/>
      <c r="I9" s="239"/>
      <c r="J9" s="239"/>
      <c r="K9" s="239"/>
      <c r="L9" s="239"/>
      <c r="M9" s="240"/>
      <c r="N9" s="239"/>
      <c r="O9" s="239"/>
      <c r="P9" s="239"/>
    </row>
    <row r="10" ht="18.0" customHeight="1">
      <c r="A10" s="220"/>
      <c r="B10" s="241" t="s">
        <v>151</v>
      </c>
      <c r="C10" s="242" t="s">
        <v>54</v>
      </c>
      <c r="D10" s="243">
        <v>63.33333333333333</v>
      </c>
      <c r="E10" s="243" t="str">
        <f t="shared" si="1"/>
        <v>x</v>
      </c>
      <c r="F10" s="244"/>
      <c r="G10" s="245"/>
      <c r="H10" s="239"/>
      <c r="I10" s="239"/>
      <c r="J10" s="239"/>
      <c r="K10" s="239"/>
      <c r="L10" s="239"/>
      <c r="M10" s="240"/>
      <c r="N10" s="239"/>
      <c r="O10" s="239"/>
      <c r="P10" s="239"/>
    </row>
    <row r="11" ht="18.0" customHeight="1">
      <c r="A11" s="220"/>
      <c r="B11" s="241" t="s">
        <v>152</v>
      </c>
      <c r="C11" s="242" t="s">
        <v>53</v>
      </c>
      <c r="D11" s="243">
        <v>60.0</v>
      </c>
      <c r="E11" s="243" t="str">
        <f t="shared" si="1"/>
        <v>x</v>
      </c>
      <c r="F11" s="244"/>
      <c r="G11" s="245"/>
      <c r="H11" s="239"/>
      <c r="I11" s="239"/>
      <c r="J11" s="239"/>
      <c r="K11" s="239"/>
      <c r="L11" s="239"/>
      <c r="M11" s="240"/>
      <c r="N11" s="239"/>
      <c r="O11" s="239"/>
      <c r="P11" s="239"/>
    </row>
    <row r="12" ht="18.0" customHeight="1">
      <c r="A12" s="220"/>
      <c r="B12" s="241" t="s">
        <v>153</v>
      </c>
      <c r="C12" s="242" t="s">
        <v>53</v>
      </c>
      <c r="D12" s="243">
        <v>55.833333333333336</v>
      </c>
      <c r="E12" s="243" t="str">
        <f t="shared" si="1"/>
        <v>x</v>
      </c>
      <c r="F12" s="244"/>
      <c r="G12" s="245"/>
      <c r="H12" s="239"/>
      <c r="I12" s="239"/>
      <c r="J12" s="239"/>
      <c r="K12" s="239"/>
      <c r="L12" s="239"/>
      <c r="M12" s="240"/>
      <c r="N12" s="239"/>
      <c r="O12" s="239"/>
      <c r="P12" s="239"/>
    </row>
    <row r="13" ht="18.0" customHeight="1">
      <c r="A13" s="220"/>
      <c r="B13" s="241" t="s">
        <v>154</v>
      </c>
      <c r="C13" s="242" t="s">
        <v>54</v>
      </c>
      <c r="D13" s="243">
        <v>63.74999999999999</v>
      </c>
      <c r="E13" s="243" t="str">
        <f t="shared" si="1"/>
        <v>x</v>
      </c>
      <c r="F13" s="244"/>
      <c r="G13" s="245"/>
      <c r="H13" s="239"/>
      <c r="I13" s="239"/>
      <c r="J13" s="239"/>
      <c r="K13" s="239"/>
      <c r="L13" s="239"/>
      <c r="M13" s="240"/>
      <c r="N13" s="239"/>
      <c r="O13" s="239"/>
      <c r="P13" s="239"/>
    </row>
    <row r="14" ht="18.0" customHeight="1">
      <c r="A14" s="220"/>
      <c r="B14" s="241" t="s">
        <v>155</v>
      </c>
      <c r="C14" s="242" t="s">
        <v>54</v>
      </c>
      <c r="D14" s="243">
        <v>53.333333333333336</v>
      </c>
      <c r="E14" s="243" t="str">
        <f t="shared" si="1"/>
        <v>x</v>
      </c>
      <c r="F14" s="244"/>
      <c r="G14" s="245"/>
      <c r="H14" s="239"/>
      <c r="I14" s="239"/>
      <c r="J14" s="239"/>
      <c r="K14" s="239"/>
      <c r="L14" s="239"/>
      <c r="M14" s="240"/>
      <c r="N14" s="239"/>
      <c r="O14" s="239"/>
      <c r="P14" s="239"/>
    </row>
    <row r="15" ht="18.0" customHeight="1">
      <c r="A15" s="220"/>
      <c r="B15" s="241" t="s">
        <v>156</v>
      </c>
      <c r="C15" s="242" t="s">
        <v>54</v>
      </c>
      <c r="D15" s="243">
        <v>60.416666666666664</v>
      </c>
      <c r="E15" s="243" t="str">
        <f t="shared" si="1"/>
        <v>x</v>
      </c>
      <c r="F15" s="244"/>
      <c r="G15" s="245"/>
      <c r="H15" s="239"/>
      <c r="I15" s="239"/>
      <c r="J15" s="239"/>
      <c r="K15" s="239"/>
      <c r="L15" s="239"/>
      <c r="M15" s="240"/>
      <c r="N15" s="239"/>
      <c r="O15" s="239"/>
      <c r="P15" s="239"/>
    </row>
    <row r="16" ht="18.0" customHeight="1">
      <c r="A16" s="220"/>
      <c r="B16" s="241" t="s">
        <v>157</v>
      </c>
      <c r="C16" s="242" t="s">
        <v>54</v>
      </c>
      <c r="D16" s="243">
        <v>62.5</v>
      </c>
      <c r="E16" s="243" t="str">
        <f t="shared" si="1"/>
        <v>x</v>
      </c>
      <c r="F16" s="244"/>
      <c r="G16" s="245"/>
      <c r="H16" s="239"/>
      <c r="I16" s="239"/>
      <c r="J16" s="239"/>
      <c r="K16" s="239"/>
      <c r="L16" s="239"/>
      <c r="M16" s="240"/>
      <c r="N16" s="239"/>
      <c r="O16" s="239"/>
      <c r="P16" s="239"/>
    </row>
    <row r="17" ht="18.0" customHeight="1">
      <c r="A17" s="220"/>
      <c r="B17" s="241" t="s">
        <v>158</v>
      </c>
      <c r="C17" s="242" t="s">
        <v>54</v>
      </c>
      <c r="D17" s="243">
        <v>65.0</v>
      </c>
      <c r="E17" s="243" t="str">
        <f t="shared" si="1"/>
        <v>x</v>
      </c>
      <c r="F17" s="244"/>
      <c r="G17" s="245"/>
      <c r="H17" s="239"/>
      <c r="I17" s="239"/>
      <c r="J17" s="239"/>
      <c r="K17" s="239"/>
      <c r="L17" s="239"/>
      <c r="M17" s="240"/>
      <c r="N17" s="239"/>
      <c r="O17" s="239"/>
      <c r="P17" s="239"/>
    </row>
    <row r="18" ht="18.0" customHeight="1">
      <c r="A18" s="220"/>
      <c r="B18" s="241" t="s">
        <v>159</v>
      </c>
      <c r="C18" s="242" t="s">
        <v>54</v>
      </c>
      <c r="D18" s="243">
        <v>74.16666666666666</v>
      </c>
      <c r="E18" s="243" t="str">
        <f t="shared" si="1"/>
        <v>x</v>
      </c>
      <c r="F18" s="244"/>
      <c r="G18" s="245"/>
      <c r="H18" s="239"/>
      <c r="I18" s="239"/>
      <c r="J18" s="239"/>
      <c r="K18" s="239"/>
      <c r="L18" s="239"/>
      <c r="M18" s="240"/>
      <c r="N18" s="239"/>
      <c r="O18" s="239"/>
      <c r="P18" s="239"/>
    </row>
    <row r="19" ht="18.0" customHeight="1">
      <c r="A19" s="220"/>
      <c r="B19" s="241" t="s">
        <v>160</v>
      </c>
      <c r="C19" s="242" t="s">
        <v>56</v>
      </c>
      <c r="D19" s="243">
        <v>67.08333333333333</v>
      </c>
      <c r="E19" s="243" t="str">
        <f t="shared" si="1"/>
        <v>x</v>
      </c>
      <c r="F19" s="244"/>
      <c r="G19" s="245"/>
      <c r="H19" s="239"/>
      <c r="I19" s="239"/>
      <c r="J19" s="239"/>
      <c r="K19" s="239"/>
      <c r="L19" s="239"/>
      <c r="M19" s="240"/>
      <c r="N19" s="239"/>
      <c r="O19" s="239"/>
      <c r="P19" s="239"/>
    </row>
    <row r="20" ht="18.0" customHeight="1">
      <c r="A20" s="220"/>
      <c r="B20" s="241" t="s">
        <v>161</v>
      </c>
      <c r="C20" s="242" t="s">
        <v>56</v>
      </c>
      <c r="D20" s="243">
        <v>75.83333333333333</v>
      </c>
      <c r="E20" s="243" t="str">
        <f t="shared" si="1"/>
        <v>x</v>
      </c>
      <c r="F20" s="244"/>
      <c r="G20" s="245"/>
      <c r="H20" s="239"/>
      <c r="I20" s="239"/>
      <c r="J20" s="239"/>
      <c r="K20" s="239"/>
      <c r="L20" s="239"/>
      <c r="M20" s="240"/>
      <c r="N20" s="239"/>
      <c r="O20" s="239"/>
      <c r="P20" s="239"/>
    </row>
    <row r="21" ht="18.0" customHeight="1">
      <c r="A21" s="220"/>
      <c r="B21" s="241" t="s">
        <v>162</v>
      </c>
      <c r="C21" s="242" t="s">
        <v>56</v>
      </c>
      <c r="D21" s="243">
        <v>66.66666666666667</v>
      </c>
      <c r="E21" s="243" t="str">
        <f t="shared" si="1"/>
        <v>x</v>
      </c>
      <c r="F21" s="244"/>
      <c r="G21" s="245"/>
      <c r="H21" s="239"/>
      <c r="I21" s="239"/>
      <c r="J21" s="239"/>
      <c r="K21" s="239"/>
      <c r="L21" s="239"/>
      <c r="M21" s="240"/>
      <c r="N21" s="239"/>
      <c r="O21" s="239"/>
      <c r="P21" s="239"/>
    </row>
    <row r="22" ht="18.0" customHeight="1">
      <c r="A22" s="220"/>
      <c r="B22" s="241" t="s">
        <v>163</v>
      </c>
      <c r="C22" s="242" t="s">
        <v>56</v>
      </c>
      <c r="D22" s="243">
        <v>67.5</v>
      </c>
      <c r="E22" s="243" t="str">
        <f t="shared" si="1"/>
        <v>x</v>
      </c>
      <c r="F22" s="244"/>
      <c r="G22" s="245"/>
      <c r="H22" s="239"/>
      <c r="I22" s="239"/>
      <c r="J22" s="239"/>
      <c r="K22" s="239"/>
      <c r="L22" s="239"/>
      <c r="M22" s="240"/>
      <c r="N22" s="239"/>
      <c r="O22" s="239"/>
      <c r="P22" s="239"/>
    </row>
    <row r="23" ht="18.0" customHeight="1">
      <c r="A23" s="220"/>
      <c r="B23" s="241" t="s">
        <v>164</v>
      </c>
      <c r="C23" s="242" t="s">
        <v>54</v>
      </c>
      <c r="D23" s="243">
        <v>100.0</v>
      </c>
      <c r="E23" s="243" t="str">
        <f t="shared" si="1"/>
        <v>√</v>
      </c>
      <c r="F23" s="244"/>
      <c r="G23" s="245"/>
      <c r="H23" s="239"/>
      <c r="I23" s="239"/>
      <c r="J23" s="239"/>
      <c r="K23" s="239"/>
      <c r="L23" s="239"/>
      <c r="M23" s="240"/>
      <c r="N23" s="239"/>
      <c r="O23" s="239"/>
      <c r="P23" s="239"/>
    </row>
    <row r="24" ht="18.0" customHeight="1">
      <c r="A24" s="220"/>
      <c r="B24" s="241"/>
      <c r="C24" s="242"/>
      <c r="D24" s="243"/>
      <c r="E24" s="243" t="str">
        <f t="shared" si="1"/>
        <v/>
      </c>
      <c r="F24" s="244"/>
      <c r="G24" s="245"/>
      <c r="H24" s="239"/>
      <c r="I24" s="239"/>
      <c r="J24" s="239"/>
      <c r="K24" s="239"/>
      <c r="L24" s="239"/>
      <c r="M24" s="240"/>
      <c r="N24" s="239"/>
      <c r="O24" s="239"/>
      <c r="P24" s="239"/>
    </row>
    <row r="25" ht="18.0" customHeight="1">
      <c r="A25" s="220"/>
      <c r="B25" s="241"/>
      <c r="C25" s="242"/>
      <c r="D25" s="243"/>
      <c r="E25" s="243" t="str">
        <f t="shared" si="1"/>
        <v/>
      </c>
      <c r="F25" s="244"/>
      <c r="G25" s="245"/>
      <c r="H25" s="239"/>
      <c r="I25" s="239"/>
      <c r="J25" s="239"/>
      <c r="K25" s="239"/>
      <c r="L25" s="239"/>
      <c r="M25" s="240"/>
      <c r="N25" s="239"/>
      <c r="O25" s="239"/>
      <c r="P25" s="239"/>
    </row>
    <row r="26" ht="18.0" customHeight="1">
      <c r="A26" s="220"/>
      <c r="B26" s="241"/>
      <c r="C26" s="242"/>
      <c r="D26" s="243"/>
      <c r="E26" s="243" t="str">
        <f t="shared" si="1"/>
        <v/>
      </c>
      <c r="F26" s="244"/>
      <c r="G26" s="245"/>
      <c r="H26" s="239"/>
      <c r="I26" s="239"/>
      <c r="J26" s="239"/>
      <c r="K26" s="239"/>
      <c r="L26" s="239"/>
      <c r="M26" s="240"/>
      <c r="N26" s="239"/>
      <c r="O26" s="239"/>
      <c r="P26" s="239"/>
    </row>
    <row r="27" ht="18.0" customHeight="1">
      <c r="A27" s="220"/>
      <c r="B27" s="241"/>
      <c r="C27" s="242"/>
      <c r="D27" s="243"/>
      <c r="E27" s="243" t="str">
        <f t="shared" si="1"/>
        <v/>
      </c>
      <c r="F27" s="244"/>
      <c r="G27" s="245"/>
      <c r="H27" s="239"/>
      <c r="I27" s="239"/>
      <c r="J27" s="239"/>
      <c r="K27" s="239"/>
      <c r="L27" s="239"/>
      <c r="M27" s="240"/>
      <c r="N27" s="239"/>
      <c r="O27" s="239"/>
      <c r="P27" s="239"/>
    </row>
    <row r="28" ht="18.0" customHeight="1">
      <c r="A28" s="220"/>
      <c r="B28" s="241"/>
      <c r="C28" s="242"/>
      <c r="D28" s="243"/>
      <c r="E28" s="243" t="str">
        <f t="shared" si="1"/>
        <v/>
      </c>
      <c r="F28" s="244"/>
      <c r="G28" s="245"/>
      <c r="H28" s="239"/>
      <c r="I28" s="239"/>
      <c r="J28" s="239"/>
      <c r="K28" s="239"/>
      <c r="L28" s="239"/>
      <c r="M28" s="240"/>
      <c r="N28" s="239"/>
      <c r="O28" s="239"/>
      <c r="P28" s="239"/>
    </row>
    <row r="29" ht="18.0" customHeight="1">
      <c r="A29" s="220"/>
      <c r="B29" s="241"/>
      <c r="C29" s="242"/>
      <c r="D29" s="243"/>
      <c r="E29" s="243" t="str">
        <f t="shared" si="1"/>
        <v/>
      </c>
      <c r="F29" s="244"/>
      <c r="G29" s="245"/>
      <c r="H29" s="239"/>
      <c r="I29" s="239"/>
      <c r="J29" s="239"/>
      <c r="K29" s="239"/>
      <c r="L29" s="239"/>
      <c r="M29" s="240"/>
      <c r="N29" s="239"/>
      <c r="O29" s="239"/>
      <c r="P29" s="239"/>
    </row>
    <row r="30" ht="18.0" customHeight="1">
      <c r="A30" s="220"/>
      <c r="B30" s="241"/>
      <c r="C30" s="242"/>
      <c r="D30" s="243"/>
      <c r="E30" s="243" t="str">
        <f t="shared" si="1"/>
        <v/>
      </c>
      <c r="F30" s="244"/>
      <c r="G30" s="245"/>
      <c r="H30" s="239"/>
      <c r="I30" s="239"/>
      <c r="J30" s="239"/>
      <c r="K30" s="239"/>
      <c r="L30" s="239"/>
      <c r="M30" s="240"/>
      <c r="N30" s="239"/>
      <c r="O30" s="239"/>
      <c r="P30" s="239"/>
    </row>
    <row r="31" ht="18.0" customHeight="1">
      <c r="A31" s="220"/>
      <c r="B31" s="241"/>
      <c r="C31" s="242"/>
      <c r="D31" s="243"/>
      <c r="E31" s="243" t="str">
        <f t="shared" si="1"/>
        <v/>
      </c>
      <c r="F31" s="244"/>
      <c r="G31" s="245"/>
      <c r="H31" s="239"/>
      <c r="I31" s="239"/>
      <c r="J31" s="239"/>
      <c r="K31" s="239"/>
      <c r="L31" s="239"/>
      <c r="M31" s="240"/>
      <c r="N31" s="239"/>
      <c r="O31" s="239"/>
      <c r="P31" s="239"/>
    </row>
    <row r="32" ht="18.0" customHeight="1">
      <c r="A32" s="220"/>
      <c r="B32" s="241"/>
      <c r="C32" s="242"/>
      <c r="D32" s="243"/>
      <c r="E32" s="243" t="str">
        <f t="shared" si="1"/>
        <v/>
      </c>
      <c r="F32" s="244"/>
      <c r="G32" s="245"/>
      <c r="H32" s="239"/>
      <c r="I32" s="239"/>
      <c r="J32" s="239"/>
      <c r="K32" s="239"/>
      <c r="L32" s="239"/>
      <c r="M32" s="240"/>
      <c r="N32" s="239"/>
      <c r="O32" s="239"/>
      <c r="P32" s="239"/>
    </row>
    <row r="33" ht="18.0" customHeight="1">
      <c r="A33" s="220"/>
      <c r="B33" s="241"/>
      <c r="C33" s="242"/>
      <c r="D33" s="243"/>
      <c r="E33" s="243" t="str">
        <f t="shared" si="1"/>
        <v/>
      </c>
      <c r="F33" s="244"/>
      <c r="G33" s="245"/>
      <c r="H33" s="239"/>
      <c r="I33" s="239"/>
      <c r="J33" s="239"/>
      <c r="K33" s="239"/>
      <c r="L33" s="239"/>
      <c r="M33" s="240"/>
      <c r="N33" s="239"/>
      <c r="O33" s="239"/>
      <c r="P33" s="239"/>
    </row>
    <row r="34" ht="18.0" customHeight="1">
      <c r="A34" s="220"/>
      <c r="B34" s="241"/>
      <c r="C34" s="242"/>
      <c r="D34" s="243"/>
      <c r="E34" s="243" t="str">
        <f t="shared" si="1"/>
        <v/>
      </c>
      <c r="F34" s="244"/>
      <c r="G34" s="245"/>
      <c r="H34" s="239"/>
      <c r="I34" s="239"/>
      <c r="J34" s="239"/>
      <c r="K34" s="239"/>
      <c r="L34" s="239"/>
      <c r="M34" s="240"/>
      <c r="N34" s="239"/>
      <c r="O34" s="239"/>
      <c r="P34" s="239"/>
    </row>
    <row r="35" ht="18.0" customHeight="1">
      <c r="A35" s="220"/>
      <c r="B35" s="241"/>
      <c r="C35" s="242"/>
      <c r="D35" s="243"/>
      <c r="E35" s="243" t="str">
        <f t="shared" si="1"/>
        <v/>
      </c>
      <c r="F35" s="244"/>
      <c r="G35" s="245"/>
      <c r="H35" s="239"/>
      <c r="I35" s="239"/>
      <c r="J35" s="239"/>
      <c r="K35" s="239"/>
      <c r="L35" s="239"/>
      <c r="M35" s="240"/>
      <c r="N35" s="239"/>
      <c r="O35" s="239"/>
      <c r="P35" s="239"/>
    </row>
    <row r="36" ht="18.0" customHeight="1">
      <c r="A36" s="220"/>
      <c r="B36" s="241"/>
      <c r="C36" s="242"/>
      <c r="D36" s="243"/>
      <c r="E36" s="243" t="str">
        <f t="shared" si="1"/>
        <v/>
      </c>
      <c r="F36" s="244"/>
      <c r="G36" s="245"/>
      <c r="H36" s="239"/>
      <c r="I36" s="239"/>
      <c r="J36" s="239"/>
      <c r="K36" s="239"/>
      <c r="L36" s="239"/>
      <c r="M36" s="240"/>
      <c r="N36" s="239"/>
      <c r="O36" s="239"/>
      <c r="P36" s="239"/>
    </row>
    <row r="37" ht="18.0" customHeight="1">
      <c r="A37" s="220"/>
      <c r="B37" s="241"/>
      <c r="C37" s="242"/>
      <c r="D37" s="243"/>
      <c r="E37" s="243" t="str">
        <f t="shared" si="1"/>
        <v/>
      </c>
      <c r="F37" s="244"/>
      <c r="G37" s="245"/>
      <c r="H37" s="239"/>
      <c r="I37" s="239"/>
      <c r="J37" s="239"/>
      <c r="K37" s="239"/>
      <c r="L37" s="239"/>
      <c r="M37" s="240"/>
      <c r="N37" s="239"/>
      <c r="O37" s="239"/>
      <c r="P37" s="239"/>
    </row>
    <row r="38" ht="18.0" customHeight="1">
      <c r="A38" s="220"/>
      <c r="B38" s="241"/>
      <c r="C38" s="242"/>
      <c r="D38" s="243"/>
      <c r="E38" s="243" t="str">
        <f t="shared" si="1"/>
        <v/>
      </c>
      <c r="F38" s="244"/>
      <c r="G38" s="245"/>
      <c r="H38" s="239"/>
      <c r="I38" s="239"/>
      <c r="J38" s="239"/>
      <c r="K38" s="239"/>
      <c r="L38" s="239"/>
      <c r="M38" s="240"/>
      <c r="N38" s="239"/>
      <c r="O38" s="239"/>
      <c r="P38" s="239"/>
    </row>
    <row r="39" ht="18.0" customHeight="1">
      <c r="A39" s="220"/>
      <c r="B39" s="241"/>
      <c r="C39" s="242"/>
      <c r="D39" s="243"/>
      <c r="E39" s="243" t="str">
        <f t="shared" si="1"/>
        <v/>
      </c>
      <c r="F39" s="244"/>
      <c r="G39" s="245"/>
      <c r="H39" s="239"/>
      <c r="I39" s="239"/>
      <c r="J39" s="239"/>
      <c r="K39" s="239"/>
      <c r="L39" s="239"/>
      <c r="M39" s="240"/>
      <c r="N39" s="239"/>
      <c r="O39" s="239"/>
      <c r="P39" s="239"/>
    </row>
    <row r="40" ht="18.0" customHeight="1">
      <c r="A40" s="220"/>
      <c r="B40" s="241"/>
      <c r="C40" s="242"/>
      <c r="D40" s="243"/>
      <c r="E40" s="243" t="str">
        <f t="shared" si="1"/>
        <v/>
      </c>
      <c r="F40" s="244"/>
      <c r="G40" s="245"/>
      <c r="H40" s="239"/>
      <c r="I40" s="239"/>
      <c r="J40" s="239"/>
      <c r="K40" s="239"/>
      <c r="L40" s="239"/>
      <c r="M40" s="240"/>
      <c r="N40" s="239"/>
      <c r="O40" s="239"/>
      <c r="P40" s="239"/>
    </row>
    <row r="41" ht="18.0" customHeight="1">
      <c r="A41" s="220"/>
      <c r="B41" s="241"/>
      <c r="C41" s="242"/>
      <c r="D41" s="243"/>
      <c r="E41" s="243" t="str">
        <f t="shared" si="1"/>
        <v/>
      </c>
      <c r="F41" s="244"/>
      <c r="G41" s="245"/>
      <c r="H41" s="239"/>
      <c r="I41" s="239"/>
      <c r="J41" s="239"/>
      <c r="K41" s="239"/>
      <c r="L41" s="239"/>
      <c r="M41" s="240"/>
      <c r="N41" s="239"/>
      <c r="O41" s="239"/>
      <c r="P41" s="239"/>
    </row>
    <row r="42" ht="18.0" customHeight="1">
      <c r="A42" s="220"/>
      <c r="B42" s="246"/>
      <c r="C42" s="242"/>
      <c r="D42" s="243"/>
      <c r="E42" s="243" t="str">
        <f t="shared" si="1"/>
        <v/>
      </c>
      <c r="F42" s="247"/>
      <c r="G42" s="248"/>
      <c r="H42" s="239"/>
      <c r="I42" s="239"/>
      <c r="J42" s="239"/>
      <c r="K42" s="239"/>
      <c r="L42" s="239"/>
      <c r="M42" s="240" t="str">
        <f>IF(ISBLANK(D5),"",IF(D5&gt;=80,"√","X"))</f>
        <v>√</v>
      </c>
      <c r="N42" s="239"/>
      <c r="O42" s="239"/>
      <c r="P42" s="239"/>
    </row>
    <row r="43" ht="18.0" customHeight="1">
      <c r="A43" s="220"/>
      <c r="B43" s="246"/>
      <c r="C43" s="242"/>
      <c r="D43" s="243"/>
      <c r="E43" s="243" t="str">
        <f t="shared" si="1"/>
        <v/>
      </c>
      <c r="F43" s="247"/>
      <c r="G43" s="248"/>
      <c r="H43" s="239"/>
      <c r="I43" s="239"/>
      <c r="J43" s="239"/>
      <c r="K43" s="239"/>
      <c r="L43" s="239"/>
      <c r="M43" s="240"/>
      <c r="N43" s="239"/>
      <c r="O43" s="239"/>
      <c r="P43" s="239"/>
    </row>
    <row r="44" ht="19.5" customHeight="1">
      <c r="A44" s="220"/>
      <c r="B44" s="246"/>
      <c r="C44" s="242"/>
      <c r="D44" s="243"/>
      <c r="E44" s="243" t="str">
        <f t="shared" si="1"/>
        <v/>
      </c>
      <c r="F44" s="247"/>
      <c r="G44" s="248"/>
      <c r="H44" s="239"/>
      <c r="I44" s="239"/>
      <c r="J44" s="239"/>
      <c r="K44" s="239"/>
      <c r="L44" s="239"/>
      <c r="M44" s="240"/>
      <c r="N44" s="239"/>
      <c r="O44" s="239"/>
      <c r="P44" s="239"/>
    </row>
    <row r="45" ht="19.5" customHeight="1">
      <c r="A45" s="220"/>
      <c r="B45" s="246"/>
      <c r="C45" s="242"/>
      <c r="D45" s="243"/>
      <c r="E45" s="243" t="str">
        <f t="shared" si="1"/>
        <v/>
      </c>
      <c r="F45" s="247"/>
      <c r="G45" s="248"/>
      <c r="H45" s="239"/>
      <c r="I45" s="239"/>
      <c r="J45" s="239"/>
      <c r="K45" s="239"/>
      <c r="L45" s="239"/>
      <c r="M45" s="240"/>
      <c r="N45" s="239"/>
      <c r="O45" s="239"/>
      <c r="P45" s="239"/>
    </row>
    <row r="46" ht="19.5" customHeight="1">
      <c r="A46" s="220"/>
      <c r="B46" s="246"/>
      <c r="C46" s="242"/>
      <c r="D46" s="243"/>
      <c r="E46" s="243" t="str">
        <f t="shared" si="1"/>
        <v/>
      </c>
      <c r="F46" s="247"/>
      <c r="G46" s="248"/>
      <c r="H46" s="239"/>
      <c r="I46" s="239"/>
      <c r="J46" s="239"/>
      <c r="K46" s="239"/>
      <c r="L46" s="239"/>
      <c r="M46" s="240"/>
      <c r="N46" s="239"/>
      <c r="O46" s="239"/>
      <c r="P46" s="239"/>
    </row>
    <row r="47" ht="19.5" customHeight="1">
      <c r="A47" s="220"/>
      <c r="B47" s="246"/>
      <c r="C47" s="242"/>
      <c r="D47" s="243"/>
      <c r="E47" s="243" t="str">
        <f t="shared" si="1"/>
        <v/>
      </c>
      <c r="F47" s="247"/>
      <c r="G47" s="248"/>
      <c r="H47" s="239"/>
      <c r="I47" s="239"/>
      <c r="J47" s="239"/>
      <c r="K47" s="239"/>
      <c r="L47" s="239"/>
      <c r="M47" s="240"/>
      <c r="N47" s="239"/>
      <c r="O47" s="239"/>
      <c r="P47" s="239"/>
    </row>
    <row r="48" ht="19.5" customHeight="1">
      <c r="A48" s="220"/>
      <c r="B48" s="246"/>
      <c r="C48" s="242"/>
      <c r="D48" s="243"/>
      <c r="E48" s="243" t="str">
        <f t="shared" si="1"/>
        <v/>
      </c>
      <c r="F48" s="247"/>
      <c r="G48" s="248"/>
      <c r="H48" s="239"/>
      <c r="I48" s="239"/>
      <c r="J48" s="239"/>
      <c r="K48" s="239"/>
      <c r="L48" s="239"/>
      <c r="M48" s="240"/>
      <c r="N48" s="239"/>
      <c r="O48" s="239"/>
      <c r="P48" s="239"/>
    </row>
    <row r="49" ht="19.5" customHeight="1">
      <c r="A49" s="220"/>
      <c r="B49" s="246"/>
      <c r="C49" s="242"/>
      <c r="D49" s="243"/>
      <c r="E49" s="243" t="str">
        <f t="shared" si="1"/>
        <v/>
      </c>
      <c r="F49" s="247"/>
      <c r="G49" s="248"/>
      <c r="H49" s="239"/>
      <c r="I49" s="239"/>
      <c r="J49" s="239"/>
      <c r="K49" s="239"/>
      <c r="L49" s="239"/>
      <c r="M49" s="240"/>
      <c r="N49" s="239"/>
      <c r="O49" s="239"/>
      <c r="P49" s="239"/>
    </row>
    <row r="50" ht="19.5" customHeight="1">
      <c r="A50" s="220"/>
      <c r="B50" s="246"/>
      <c r="C50" s="242"/>
      <c r="D50" s="243"/>
      <c r="E50" s="243" t="str">
        <f t="shared" si="1"/>
        <v/>
      </c>
      <c r="F50" s="247"/>
      <c r="G50" s="248"/>
      <c r="H50" s="239"/>
      <c r="I50" s="239"/>
      <c r="J50" s="239"/>
      <c r="K50" s="239"/>
      <c r="L50" s="239"/>
      <c r="M50" s="240"/>
      <c r="N50" s="239"/>
      <c r="O50" s="239"/>
      <c r="P50" s="239"/>
    </row>
    <row r="51" ht="19.5" customHeight="1">
      <c r="A51" s="220"/>
      <c r="B51" s="246"/>
      <c r="C51" s="242"/>
      <c r="D51" s="243"/>
      <c r="E51" s="243" t="str">
        <f t="shared" si="1"/>
        <v/>
      </c>
      <c r="F51" s="247"/>
      <c r="G51" s="248"/>
      <c r="H51" s="239"/>
      <c r="I51" s="239"/>
      <c r="J51" s="239"/>
      <c r="K51" s="239"/>
      <c r="L51" s="239"/>
      <c r="M51" s="240"/>
      <c r="N51" s="239"/>
      <c r="O51" s="239"/>
      <c r="P51" s="239"/>
    </row>
    <row r="52" ht="19.5" customHeight="1">
      <c r="A52" s="220"/>
      <c r="B52" s="246"/>
      <c r="C52" s="242"/>
      <c r="D52" s="243"/>
      <c r="E52" s="243" t="str">
        <f t="shared" si="1"/>
        <v/>
      </c>
      <c r="F52" s="247"/>
      <c r="G52" s="248"/>
      <c r="H52" s="239"/>
      <c r="I52" s="239"/>
      <c r="J52" s="239"/>
      <c r="K52" s="239"/>
      <c r="L52" s="239"/>
      <c r="M52" s="240"/>
      <c r="N52" s="239"/>
      <c r="O52" s="239"/>
      <c r="P52" s="239"/>
    </row>
    <row r="53" ht="19.5" customHeight="1">
      <c r="A53" s="220"/>
      <c r="B53" s="246"/>
      <c r="C53" s="242"/>
      <c r="D53" s="243"/>
      <c r="E53" s="243" t="str">
        <f t="shared" si="1"/>
        <v/>
      </c>
      <c r="F53" s="247"/>
      <c r="G53" s="248"/>
      <c r="H53" s="239"/>
      <c r="I53" s="239"/>
      <c r="J53" s="239"/>
      <c r="K53" s="239"/>
      <c r="L53" s="239"/>
      <c r="M53" s="240"/>
      <c r="N53" s="239"/>
      <c r="O53" s="239"/>
      <c r="P53" s="239"/>
    </row>
    <row r="54" ht="19.5" customHeight="1">
      <c r="A54" s="220"/>
      <c r="B54" s="246"/>
      <c r="C54" s="242"/>
      <c r="D54" s="243"/>
      <c r="E54" s="243" t="str">
        <f t="shared" si="1"/>
        <v/>
      </c>
      <c r="F54" s="247"/>
      <c r="G54" s="248"/>
      <c r="H54" s="239"/>
      <c r="I54" s="239"/>
      <c r="J54" s="239"/>
      <c r="K54" s="239"/>
      <c r="L54" s="239"/>
      <c r="M54" s="240"/>
      <c r="N54" s="239"/>
      <c r="O54" s="239"/>
      <c r="P54" s="239"/>
    </row>
    <row r="55" ht="19.5" customHeight="1">
      <c r="A55" s="220"/>
      <c r="B55" s="246"/>
      <c r="C55" s="242"/>
      <c r="D55" s="243"/>
      <c r="E55" s="243" t="str">
        <f t="shared" si="1"/>
        <v/>
      </c>
      <c r="F55" s="247"/>
      <c r="G55" s="248"/>
      <c r="H55" s="239"/>
      <c r="I55" s="239"/>
      <c r="J55" s="239"/>
      <c r="K55" s="239"/>
      <c r="L55" s="239"/>
      <c r="M55" s="240"/>
      <c r="N55" s="239"/>
      <c r="O55" s="239"/>
      <c r="P55" s="239"/>
    </row>
    <row r="56" ht="19.5" customHeight="1">
      <c r="A56" s="220"/>
      <c r="B56" s="246"/>
      <c r="C56" s="242"/>
      <c r="D56" s="243"/>
      <c r="E56" s="243" t="str">
        <f t="shared" si="1"/>
        <v/>
      </c>
      <c r="F56" s="247"/>
      <c r="G56" s="248"/>
      <c r="H56" s="239"/>
      <c r="I56" s="239"/>
      <c r="J56" s="239"/>
      <c r="K56" s="239"/>
      <c r="L56" s="239"/>
      <c r="M56" s="240"/>
      <c r="N56" s="239"/>
      <c r="O56" s="239"/>
      <c r="P56" s="239"/>
    </row>
    <row r="57" ht="19.5" customHeight="1">
      <c r="B57" s="246"/>
      <c r="C57" s="242"/>
      <c r="D57" s="243"/>
      <c r="E57" s="243" t="str">
        <f t="shared" si="1"/>
        <v/>
      </c>
      <c r="F57" s="247"/>
      <c r="G57" s="248"/>
      <c r="H57" s="239"/>
      <c r="I57" s="239"/>
      <c r="J57" s="239"/>
      <c r="K57" s="239"/>
      <c r="L57" s="239"/>
      <c r="M57" s="240"/>
      <c r="N57" s="239"/>
      <c r="O57" s="239"/>
      <c r="P57" s="239"/>
    </row>
    <row r="58" ht="19.5" customHeight="1">
      <c r="B58" s="246"/>
      <c r="C58" s="242"/>
      <c r="D58" s="243"/>
      <c r="E58" s="243" t="str">
        <f t="shared" si="1"/>
        <v/>
      </c>
      <c r="F58" s="247"/>
      <c r="G58" s="248"/>
      <c r="H58" s="239"/>
      <c r="I58" s="239"/>
      <c r="J58" s="239"/>
      <c r="K58" s="239"/>
      <c r="L58" s="239"/>
      <c r="M58" s="240"/>
      <c r="N58" s="239"/>
      <c r="O58" s="239"/>
      <c r="P58" s="239"/>
    </row>
    <row r="59" ht="19.5" customHeight="1">
      <c r="B59" s="246"/>
      <c r="C59" s="242"/>
      <c r="D59" s="243"/>
      <c r="E59" s="243" t="str">
        <f t="shared" si="1"/>
        <v/>
      </c>
      <c r="F59" s="247"/>
      <c r="G59" s="248"/>
      <c r="H59" s="239"/>
      <c r="I59" s="239"/>
      <c r="J59" s="239"/>
      <c r="K59" s="239"/>
      <c r="L59" s="239"/>
      <c r="M59" s="240"/>
      <c r="N59" s="239"/>
      <c r="O59" s="239"/>
      <c r="P59" s="239"/>
    </row>
    <row r="60" ht="19.5" customHeight="1">
      <c r="B60" s="246"/>
      <c r="C60" s="242"/>
      <c r="D60" s="243"/>
      <c r="E60" s="243" t="str">
        <f t="shared" si="1"/>
        <v/>
      </c>
      <c r="F60" s="247"/>
      <c r="G60" s="248"/>
      <c r="H60" s="239"/>
      <c r="I60" s="239"/>
      <c r="J60" s="239"/>
      <c r="K60" s="239"/>
      <c r="L60" s="239"/>
      <c r="M60" s="240"/>
      <c r="N60" s="239"/>
      <c r="O60" s="239"/>
      <c r="P60" s="239"/>
    </row>
    <row r="61" ht="19.5" customHeight="1">
      <c r="B61" s="246"/>
      <c r="C61" s="242"/>
      <c r="D61" s="243"/>
      <c r="E61" s="243" t="str">
        <f t="shared" si="1"/>
        <v/>
      </c>
      <c r="F61" s="247"/>
      <c r="G61" s="248"/>
      <c r="H61" s="239"/>
      <c r="I61" s="239"/>
      <c r="J61" s="239"/>
      <c r="K61" s="239"/>
      <c r="L61" s="239"/>
      <c r="M61" s="240"/>
      <c r="N61" s="239"/>
      <c r="O61" s="239"/>
      <c r="P61" s="239"/>
    </row>
    <row r="62" ht="19.5" customHeight="1">
      <c r="B62" s="246"/>
      <c r="C62" s="242"/>
      <c r="D62" s="243"/>
      <c r="E62" s="243" t="str">
        <f t="shared" si="1"/>
        <v/>
      </c>
      <c r="F62" s="247"/>
      <c r="G62" s="248"/>
      <c r="H62" s="239"/>
      <c r="I62" s="239"/>
      <c r="J62" s="239"/>
      <c r="K62" s="239"/>
      <c r="L62" s="239"/>
      <c r="M62" s="240"/>
      <c r="N62" s="239"/>
      <c r="O62" s="239"/>
      <c r="P62" s="239"/>
    </row>
    <row r="63" ht="19.5" customHeight="1">
      <c r="B63" s="246"/>
      <c r="C63" s="242"/>
      <c r="D63" s="243"/>
      <c r="E63" s="243" t="str">
        <f t="shared" si="1"/>
        <v/>
      </c>
      <c r="F63" s="247"/>
      <c r="G63" s="248"/>
      <c r="H63" s="239"/>
      <c r="I63" s="239"/>
      <c r="J63" s="239"/>
      <c r="K63" s="239"/>
      <c r="L63" s="239"/>
      <c r="M63" s="240"/>
      <c r="N63" s="239"/>
      <c r="O63" s="239"/>
      <c r="P63" s="239"/>
    </row>
    <row r="64" ht="19.5" customHeight="1">
      <c r="B64" s="246"/>
      <c r="C64" s="242"/>
      <c r="D64" s="243"/>
      <c r="E64" s="243" t="str">
        <f t="shared" si="1"/>
        <v/>
      </c>
      <c r="F64" s="247"/>
      <c r="G64" s="248"/>
      <c r="H64" s="239"/>
      <c r="I64" s="239"/>
      <c r="J64" s="239"/>
      <c r="K64" s="239"/>
      <c r="L64" s="239"/>
      <c r="M64" s="240"/>
      <c r="N64" s="239"/>
      <c r="O64" s="239"/>
      <c r="P64" s="239"/>
    </row>
    <row r="65" ht="19.5" customHeight="1">
      <c r="B65" s="246"/>
      <c r="C65" s="242"/>
      <c r="D65" s="243"/>
      <c r="E65" s="243" t="str">
        <f t="shared" si="1"/>
        <v/>
      </c>
      <c r="F65" s="247"/>
      <c r="G65" s="248"/>
      <c r="H65" s="239"/>
      <c r="I65" s="239"/>
      <c r="J65" s="239"/>
      <c r="K65" s="239"/>
      <c r="L65" s="239"/>
      <c r="M65" s="240"/>
      <c r="N65" s="239"/>
      <c r="O65" s="239"/>
      <c r="P65" s="239"/>
    </row>
    <row r="66" ht="14.25" customHeight="1">
      <c r="B66" s="249"/>
      <c r="C66" s="250"/>
      <c r="D66" s="251"/>
      <c r="E66" s="252" t="str">
        <f>COUNTIF(E5:E65,"√")</f>
        <v>2</v>
      </c>
      <c r="F66" s="253" t="s">
        <v>165</v>
      </c>
      <c r="G66" s="254"/>
      <c r="M66" s="231"/>
    </row>
    <row r="67" ht="14.25" customHeight="1">
      <c r="B67" s="255"/>
      <c r="C67" s="256"/>
      <c r="D67" s="257"/>
      <c r="E67" s="258" t="str">
        <f>COUNTA(B5:B65)</f>
        <v>19</v>
      </c>
      <c r="F67" s="259" t="s">
        <v>166</v>
      </c>
      <c r="G67" s="260"/>
      <c r="M67" s="231"/>
    </row>
    <row r="68" ht="48.0" customHeight="1">
      <c r="B68" s="261"/>
      <c r="C68" s="262"/>
      <c r="D68" s="263"/>
      <c r="E68" s="264" t="str">
        <f>(E66/E67)*100</f>
        <v>10.5</v>
      </c>
      <c r="F68" s="265" t="str">
        <f>IFERROR(IF(E68&gt;60,"ODL PROGRAMME", "NOT MEETING MINIMUM REQUIREMENT OF ODL PROGRAMME"),"")</f>
        <v>NOT MEETING MINIMUM REQUIREMENT OF ODL PROGRAMME</v>
      </c>
      <c r="G68" s="266" t="s">
        <v>167</v>
      </c>
      <c r="M68" s="231"/>
    </row>
    <row r="69" ht="14.25" customHeight="1">
      <c r="E69" s="267"/>
      <c r="M69" s="231"/>
    </row>
    <row r="70" ht="14.25" customHeight="1">
      <c r="M70" s="231"/>
    </row>
    <row r="71" ht="14.25" customHeight="1">
      <c r="M71" s="231"/>
    </row>
    <row r="72" ht="14.25" customHeight="1">
      <c r="M72" s="231"/>
    </row>
    <row r="73" ht="14.25" customHeight="1">
      <c r="M73" s="231"/>
    </row>
    <row r="74" ht="14.25" customHeight="1">
      <c r="M74" s="231"/>
    </row>
    <row r="75" ht="14.25" customHeight="1">
      <c r="M75" s="231"/>
    </row>
    <row r="76" ht="14.25" customHeight="1">
      <c r="M76" s="231"/>
    </row>
    <row r="77" ht="14.25" customHeight="1">
      <c r="M77" s="231"/>
    </row>
    <row r="78" ht="14.25" customHeight="1">
      <c r="M78" s="231"/>
    </row>
    <row r="79" ht="14.25" customHeight="1">
      <c r="M79" s="231"/>
    </row>
    <row r="80" ht="14.25" customHeight="1">
      <c r="M80" s="231"/>
    </row>
    <row r="81" ht="14.25" customHeight="1">
      <c r="M81" s="231"/>
    </row>
    <row r="82" ht="14.25" customHeight="1">
      <c r="M82" s="231"/>
    </row>
    <row r="83" ht="14.25" customHeight="1">
      <c r="M83" s="231"/>
    </row>
    <row r="84" ht="14.25" customHeight="1">
      <c r="M84" s="231"/>
    </row>
    <row r="85" ht="14.25" customHeight="1">
      <c r="M85" s="231"/>
    </row>
    <row r="86" ht="14.25" customHeight="1">
      <c r="M86" s="231"/>
    </row>
    <row r="87" ht="14.25" customHeight="1">
      <c r="M87" s="231"/>
    </row>
    <row r="88" ht="14.25" customHeight="1">
      <c r="M88" s="231"/>
    </row>
    <row r="89" ht="14.25" customHeight="1">
      <c r="M89" s="231"/>
    </row>
    <row r="90" ht="14.25" customHeight="1">
      <c r="M90" s="231"/>
    </row>
    <row r="91" ht="14.25" customHeight="1">
      <c r="M91" s="231"/>
    </row>
    <row r="92" ht="14.25" customHeight="1">
      <c r="M92" s="231"/>
    </row>
    <row r="93" ht="14.25" customHeight="1">
      <c r="M93" s="231"/>
    </row>
    <row r="94" ht="14.25" customHeight="1">
      <c r="M94" s="231"/>
    </row>
    <row r="95" ht="14.25" customHeight="1">
      <c r="M95" s="231"/>
    </row>
    <row r="96" ht="14.25" customHeight="1">
      <c r="M96" s="231"/>
    </row>
    <row r="97" ht="14.25" customHeight="1">
      <c r="M97" s="231"/>
    </row>
    <row r="98" ht="14.25" customHeight="1">
      <c r="M98" s="231"/>
    </row>
    <row r="99" ht="14.25" customHeight="1">
      <c r="M99" s="231"/>
    </row>
    <row r="100" ht="14.25" customHeight="1">
      <c r="M100" s="231"/>
    </row>
    <row r="101" ht="14.25" customHeight="1">
      <c r="M101" s="231"/>
    </row>
    <row r="102" ht="14.25" customHeight="1">
      <c r="M102" s="231"/>
    </row>
    <row r="103" ht="14.25" customHeight="1">
      <c r="M103" s="231"/>
    </row>
    <row r="104" ht="14.25" customHeight="1">
      <c r="M104" s="231"/>
    </row>
    <row r="105" ht="14.25" customHeight="1">
      <c r="M105" s="231"/>
    </row>
    <row r="106" ht="14.25" customHeight="1">
      <c r="M106" s="231"/>
    </row>
    <row r="107" ht="14.25" customHeight="1">
      <c r="M107" s="231"/>
    </row>
    <row r="108" ht="14.25" customHeight="1">
      <c r="M108" s="231"/>
    </row>
    <row r="109" ht="14.25" customHeight="1">
      <c r="M109" s="231"/>
    </row>
    <row r="110" ht="14.25" customHeight="1">
      <c r="M110" s="231"/>
    </row>
    <row r="111" ht="14.25" customHeight="1">
      <c r="M111" s="231"/>
    </row>
    <row r="112" ht="14.25" customHeight="1">
      <c r="M112" s="231"/>
    </row>
    <row r="113" ht="14.25" customHeight="1">
      <c r="M113" s="231"/>
    </row>
    <row r="114" ht="14.25" customHeight="1">
      <c r="M114" s="231"/>
    </row>
    <row r="115" ht="14.25" customHeight="1">
      <c r="M115" s="231"/>
    </row>
    <row r="116" ht="14.25" customHeight="1">
      <c r="M116" s="231"/>
    </row>
    <row r="117" ht="14.25" customHeight="1">
      <c r="M117" s="231"/>
    </row>
    <row r="118" ht="14.25" customHeight="1">
      <c r="M118" s="231"/>
    </row>
    <row r="119" ht="14.25" customHeight="1">
      <c r="M119" s="231"/>
    </row>
    <row r="120" ht="14.25" customHeight="1">
      <c r="M120" s="231"/>
    </row>
    <row r="121" ht="14.25" customHeight="1">
      <c r="M121" s="231"/>
    </row>
    <row r="122" ht="14.25" customHeight="1">
      <c r="M122" s="231"/>
    </row>
    <row r="123" ht="14.25" customHeight="1">
      <c r="M123" s="231"/>
    </row>
    <row r="124" ht="14.25" customHeight="1">
      <c r="M124" s="231"/>
    </row>
    <row r="125" ht="14.25" customHeight="1">
      <c r="M125" s="231"/>
    </row>
    <row r="126" ht="14.25" customHeight="1">
      <c r="M126" s="231"/>
    </row>
    <row r="127" ht="14.25" customHeight="1">
      <c r="M127" s="231"/>
    </row>
    <row r="128" ht="14.25" customHeight="1">
      <c r="M128" s="231"/>
    </row>
    <row r="129" ht="14.25" customHeight="1">
      <c r="M129" s="231"/>
    </row>
    <row r="130" ht="14.25" customHeight="1">
      <c r="M130" s="231"/>
    </row>
    <row r="131" ht="14.25" customHeight="1">
      <c r="M131" s="231"/>
      <c r="Y131" t="str">
        <f>SUM(T92:T106)</f>
        <v>0</v>
      </c>
    </row>
  </sheetData>
  <mergeCells count="1">
    <mergeCell ref="D4:E4"/>
  </mergeCells>
  <conditionalFormatting sqref="D5:D65">
    <cfRule type="cellIs" dxfId="0" priority="1" operator="greaterThanOrEqual">
      <formula>80</formula>
    </cfRule>
  </conditionalFormatting>
  <conditionalFormatting sqref="E68">
    <cfRule type="cellIs" dxfId="1" priority="2" operator="greaterThanOrEqual">
      <formula>60</formula>
    </cfRule>
  </conditionalFormatting>
  <conditionalFormatting sqref="E68">
    <cfRule type="cellIs" dxfId="2" priority="3" operator="lessThan">
      <formula>60</formula>
    </cfRule>
  </conditionalFormatting>
  <conditionalFormatting sqref="F66:F67">
    <cfRule type="cellIs" dxfId="3" priority="4" operator="equal">
      <formula>"NOT ODL"</formula>
    </cfRule>
  </conditionalFormatting>
  <conditionalFormatting sqref="F66:F67">
    <cfRule type="cellIs" dxfId="4" priority="5" operator="equal">
      <formula>"ODL"</formula>
    </cfRule>
  </conditionalFormatting>
  <hyperlinks>
    <hyperlink display="GUIDE" location="GUIDE!A1" ref="B2"/>
    <hyperlink display="FORM" location="FORM!A1" ref="B3"/>
    <hyperlink display="INDEX" location="INDEX!A1" ref="B4"/>
    <hyperlink display="CO-CURRICULUM" location="null!A1" ref="B5"/>
    <hyperlink display="PENGHAYATAN ETIKA &amp; PERADABAN" location="null!A1" ref="B6"/>
    <hyperlink display="INTRO TO LAW ENFORCEMENT" location="null!A1" ref="B7"/>
    <hyperlink display="KURSUS INTEGRITI &amp; ANTI RASUAH" location="null!A1" ref="B8"/>
    <hyperlink display="MALAYSIAN LEGAL SYSTEM" location="null!A1" ref="B9"/>
    <hyperlink display="INTRO TO ETHICS IN LE" location="null!A1" ref="B10"/>
    <hyperlink display="PHILOSOPHY &amp; CURRENT ISSUES" location="null!A1" ref="B11"/>
    <hyperlink display="ENTREPRENEURSHIP SKILLS" location="null!A1" ref="B12"/>
    <hyperlink display="HUMAN RIGHTS &amp; LE" location="null!A1" ref="B13"/>
    <hyperlink display="CRIMINAL LAW" location="null!A1" ref="B14"/>
    <hyperlink display="CRIMINAL INVESTIGATION" location="null!A1" ref="B15"/>
    <hyperlink display="INTRO TO INTEL &amp; SURVEILLANCE" location="null!A1" ref="B16"/>
    <hyperlink display="FORENSIC INVESTIGATION 1" location="null!A1" ref="B17"/>
    <hyperlink display="FORENSIC INVESTIGATION 2" location="null!A1" ref="B18"/>
    <hyperlink display="INFORMATION &amp; INTELLIGENCE" location="'INFORMATION &amp; INTELLIGENCE'!A1" ref="B19"/>
    <hyperlink display="SURVEILLANCE METHOD" location="'SURVEILLANCE METHOD'!A1" ref="B20"/>
    <hyperlink display="PROFESSIONAL DEVELOPMENT" location="null!A1" ref="B21"/>
    <hyperlink display="CONFLICT RESOLUTION IN LAW ENFO" location="null!A1" ref="B22"/>
    <hyperlink display="INDUSTRIAL TRAINING" location="null!A1" ref="B23"/>
  </hyperlinks>
  <printOptions/>
  <pageMargins bottom="0.7480314960629921" footer="0.0" header="0.0" left="0.24" right="0.2362204724409449" top="0.7480314960629921"/>
  <pageSetup paperSize="9" scale="46"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showGridLines="0" workbookViewId="0"/>
  </sheetViews>
  <sheetFormatPr customHeight="1" defaultColWidth="14.43" defaultRowHeight="15.0"/>
  <cols>
    <col customWidth="1" min="1" max="1" width="2.86"/>
    <col customWidth="1" min="2" max="3" width="7.86"/>
    <col customWidth="1" min="4" max="4" width="5.57"/>
    <col customWidth="1" min="5" max="5" width="9.57"/>
    <col customWidth="1" min="6" max="20" width="5.29"/>
    <col customWidth="1" min="21" max="26" width="7.86"/>
    <col customWidth="1" min="27" max="27" width="6.43"/>
    <col customWidth="1" min="28" max="28" width="4.71"/>
    <col customWidth="1" min="29" max="30" width="8.71"/>
    <col customWidth="1" min="31" max="31" width="5.43"/>
    <col customWidth="1" hidden="1" min="32" max="35" width="8.71"/>
    <col customWidth="1" min="36" max="39" width="8.71"/>
  </cols>
  <sheetData>
    <row r="1" ht="14.25" customHeight="1">
      <c r="AA1" s="41"/>
      <c r="AC1" s="42"/>
      <c r="AD1" s="42"/>
      <c r="AE1" s="42"/>
      <c r="AF1" s="42"/>
      <c r="AG1" s="43"/>
      <c r="AH1" s="44"/>
      <c r="AI1" s="45"/>
      <c r="AJ1" s="46"/>
      <c r="AK1" s="43"/>
      <c r="AL1" s="42"/>
      <c r="AM1" s="42"/>
    </row>
    <row r="2" ht="14.25" customHeight="1">
      <c r="A2" s="47"/>
      <c r="B2" s="268" t="s">
        <v>168</v>
      </c>
      <c r="AC2" s="42"/>
      <c r="AD2" s="42"/>
      <c r="AE2" s="42"/>
      <c r="AF2" s="42"/>
      <c r="AG2" s="43"/>
      <c r="AH2" s="44"/>
      <c r="AI2" s="45"/>
      <c r="AJ2" s="46"/>
      <c r="AK2" s="43"/>
      <c r="AL2" s="42"/>
      <c r="AM2" s="42"/>
    </row>
    <row r="3" ht="14.25" customHeight="1">
      <c r="A3" s="47"/>
      <c r="B3" s="47"/>
      <c r="AC3" s="42"/>
      <c r="AD3" s="42"/>
      <c r="AE3" s="42"/>
      <c r="AF3" s="42"/>
      <c r="AG3" s="43"/>
      <c r="AH3" s="44"/>
      <c r="AI3" s="45" t="s">
        <v>4</v>
      </c>
      <c r="AJ3" s="46"/>
      <c r="AK3" s="43"/>
      <c r="AL3" s="42"/>
      <c r="AM3" s="42"/>
    </row>
    <row r="4" ht="8.25" customHeight="1">
      <c r="B4" s="48"/>
      <c r="C4" s="49"/>
      <c r="D4" s="50"/>
      <c r="E4" s="50"/>
      <c r="F4" s="51"/>
      <c r="G4" s="50"/>
      <c r="H4" s="50"/>
      <c r="I4" s="50"/>
      <c r="J4" s="50"/>
      <c r="K4" s="50"/>
      <c r="L4" s="50"/>
      <c r="M4" s="50"/>
      <c r="N4" s="50"/>
      <c r="O4" s="50"/>
      <c r="P4" s="50"/>
      <c r="Q4" s="50"/>
      <c r="R4" s="50"/>
      <c r="S4" s="50"/>
      <c r="T4" s="50"/>
      <c r="U4" s="50"/>
      <c r="V4" s="50"/>
      <c r="W4" s="50"/>
      <c r="X4" s="50"/>
      <c r="Y4" s="50"/>
      <c r="Z4" s="50"/>
      <c r="AA4" s="50"/>
      <c r="AB4" s="52"/>
      <c r="AC4" s="42"/>
      <c r="AD4" s="42"/>
      <c r="AE4" s="42"/>
      <c r="AF4" s="42"/>
      <c r="AG4" s="43"/>
      <c r="AH4" s="44"/>
      <c r="AI4" s="45"/>
      <c r="AJ4" s="46"/>
      <c r="AK4" s="43"/>
      <c r="AL4" s="42"/>
      <c r="AM4" s="42"/>
    </row>
    <row r="5" ht="19.5" customHeight="1">
      <c r="B5" s="53">
        <v>1.0</v>
      </c>
      <c r="C5" s="54" t="s">
        <v>38</v>
      </c>
      <c r="D5" s="55"/>
      <c r="E5" s="55"/>
      <c r="F5" s="56" t="s">
        <v>169</v>
      </c>
      <c r="G5" s="55"/>
      <c r="H5" s="55"/>
      <c r="I5" s="55"/>
      <c r="J5" s="55"/>
      <c r="K5" s="55"/>
      <c r="L5" s="55"/>
      <c r="M5" s="55"/>
      <c r="N5" s="55"/>
      <c r="O5" s="55"/>
      <c r="P5" s="55"/>
      <c r="Q5" s="55"/>
      <c r="R5" s="55"/>
      <c r="S5" s="55"/>
      <c r="T5" s="55"/>
      <c r="U5" s="55"/>
      <c r="V5" s="55"/>
      <c r="W5" s="55"/>
      <c r="X5" s="55"/>
      <c r="Y5" s="55"/>
      <c r="Z5" s="55"/>
      <c r="AA5" s="55"/>
      <c r="AB5" s="57"/>
      <c r="AC5" s="42"/>
      <c r="AD5" s="42"/>
      <c r="AE5" s="42"/>
      <c r="AF5" s="42"/>
      <c r="AG5" s="43"/>
      <c r="AH5" s="44"/>
      <c r="AI5" s="45" t="s">
        <v>1</v>
      </c>
      <c r="AJ5" s="46"/>
      <c r="AK5" s="43"/>
      <c r="AL5" s="42"/>
      <c r="AM5" s="42"/>
    </row>
    <row r="6" ht="24.0" customHeight="1">
      <c r="B6" s="58"/>
      <c r="C6" s="54" t="s">
        <v>39</v>
      </c>
      <c r="D6" s="55"/>
      <c r="E6" s="55"/>
      <c r="F6" s="269" t="s">
        <v>170</v>
      </c>
      <c r="G6" s="55"/>
      <c r="H6" s="55"/>
      <c r="I6" s="55"/>
      <c r="J6" s="55"/>
      <c r="K6" s="55"/>
      <c r="L6" s="55"/>
      <c r="M6" s="55"/>
      <c r="N6" s="55"/>
      <c r="O6" s="55"/>
      <c r="P6" s="55"/>
      <c r="Q6" s="55"/>
      <c r="R6" s="55"/>
      <c r="S6" s="55"/>
      <c r="T6" s="55"/>
      <c r="U6" s="55"/>
      <c r="V6" s="55"/>
      <c r="W6" s="55"/>
      <c r="X6" s="55"/>
      <c r="Y6" s="55"/>
      <c r="Z6" s="55"/>
      <c r="AA6" s="55"/>
      <c r="AB6" s="57"/>
      <c r="AC6" s="42"/>
      <c r="AD6" s="42"/>
      <c r="AE6" s="42"/>
      <c r="AF6" s="42"/>
      <c r="AG6" s="43"/>
      <c r="AH6" s="44"/>
      <c r="AI6" s="45">
        <v>1.0</v>
      </c>
      <c r="AJ6" s="46"/>
      <c r="AK6" s="43"/>
      <c r="AL6" s="42"/>
      <c r="AM6" s="42"/>
    </row>
    <row r="7" ht="24.0" customHeight="1">
      <c r="B7" s="59"/>
      <c r="C7" s="54" t="s">
        <v>40</v>
      </c>
      <c r="D7" s="55"/>
      <c r="E7" s="55"/>
      <c r="F7" s="56" t="s">
        <v>56</v>
      </c>
      <c r="G7" s="55"/>
      <c r="H7" s="55"/>
      <c r="I7" s="55"/>
      <c r="J7" s="55"/>
      <c r="K7" s="55"/>
      <c r="L7" s="55"/>
      <c r="M7" s="60"/>
      <c r="N7" s="61"/>
      <c r="O7" s="61"/>
      <c r="P7" s="61"/>
      <c r="Q7" s="61"/>
      <c r="R7" s="61"/>
      <c r="S7" s="61"/>
      <c r="T7" s="61"/>
      <c r="U7" s="61"/>
      <c r="V7" s="61"/>
      <c r="W7" s="61"/>
      <c r="X7" s="61"/>
      <c r="Y7" s="61"/>
      <c r="Z7" s="61"/>
      <c r="AA7" s="61"/>
      <c r="AB7" s="62"/>
      <c r="AC7" s="42"/>
      <c r="AD7" s="42"/>
      <c r="AE7" s="42"/>
      <c r="AF7" s="42"/>
      <c r="AG7" s="43"/>
      <c r="AH7" s="44"/>
      <c r="AI7" s="45">
        <v>2.0</v>
      </c>
      <c r="AJ7" s="46"/>
      <c r="AK7" s="43"/>
      <c r="AL7" s="42"/>
      <c r="AM7" s="42"/>
    </row>
    <row r="8" ht="168.0" customHeight="1">
      <c r="B8" s="63">
        <v>2.0</v>
      </c>
      <c r="C8" s="56" t="s">
        <v>41</v>
      </c>
      <c r="D8" s="55"/>
      <c r="E8" s="55"/>
      <c r="F8" s="56" t="s">
        <v>171</v>
      </c>
      <c r="G8" s="55"/>
      <c r="H8" s="55"/>
      <c r="I8" s="55"/>
      <c r="J8" s="55"/>
      <c r="K8" s="55"/>
      <c r="L8" s="55"/>
      <c r="M8" s="55"/>
      <c r="N8" s="55"/>
      <c r="O8" s="55"/>
      <c r="P8" s="55"/>
      <c r="Q8" s="55"/>
      <c r="R8" s="55"/>
      <c r="S8" s="55"/>
      <c r="T8" s="55"/>
      <c r="U8" s="55"/>
      <c r="V8" s="55"/>
      <c r="W8" s="55"/>
      <c r="X8" s="55"/>
      <c r="Y8" s="55"/>
      <c r="Z8" s="55"/>
      <c r="AA8" s="55"/>
      <c r="AB8" s="57"/>
      <c r="AC8" s="42"/>
      <c r="AD8" s="42"/>
      <c r="AE8" s="42"/>
      <c r="AF8" s="42"/>
      <c r="AG8" s="43"/>
      <c r="AH8" s="44"/>
      <c r="AI8" s="45">
        <v>3.0</v>
      </c>
      <c r="AJ8" s="46"/>
      <c r="AK8" s="43"/>
      <c r="AL8" s="42"/>
      <c r="AM8" s="42"/>
    </row>
    <row r="9" ht="24.0" customHeight="1">
      <c r="B9" s="53" t="str">
        <f>B8+1</f>
        <v>3</v>
      </c>
      <c r="C9" s="64" t="s">
        <v>42</v>
      </c>
      <c r="D9" s="65"/>
      <c r="E9" s="66"/>
      <c r="F9" s="67">
        <v>1.0</v>
      </c>
      <c r="G9" s="54" t="s">
        <v>172</v>
      </c>
      <c r="H9" s="55"/>
      <c r="I9" s="55"/>
      <c r="J9" s="55"/>
      <c r="K9" s="55"/>
      <c r="L9" s="55"/>
      <c r="M9" s="55"/>
      <c r="N9" s="55"/>
      <c r="O9" s="55"/>
      <c r="P9" s="55"/>
      <c r="Q9" s="55"/>
      <c r="R9" s="55"/>
      <c r="S9" s="55"/>
      <c r="T9" s="55"/>
      <c r="U9" s="55"/>
      <c r="V9" s="55"/>
      <c r="W9" s="55"/>
      <c r="X9" s="55"/>
      <c r="Y9" s="55"/>
      <c r="Z9" s="55"/>
      <c r="AA9" s="55"/>
      <c r="AB9" s="57"/>
      <c r="AC9" s="42"/>
      <c r="AD9" s="42"/>
      <c r="AE9" s="42"/>
      <c r="AF9" s="42"/>
      <c r="AG9" s="43"/>
      <c r="AH9" s="44"/>
      <c r="AI9" s="45"/>
      <c r="AJ9" s="46"/>
      <c r="AK9" s="43"/>
      <c r="AL9" s="42"/>
      <c r="AM9" s="42"/>
    </row>
    <row r="10" ht="24.75" customHeight="1">
      <c r="B10" s="68"/>
      <c r="C10" s="69"/>
      <c r="E10" s="70"/>
      <c r="F10" s="67">
        <v>2.0</v>
      </c>
      <c r="G10" s="54"/>
      <c r="H10" s="55"/>
      <c r="I10" s="55"/>
      <c r="J10" s="55"/>
      <c r="K10" s="55"/>
      <c r="L10" s="55"/>
      <c r="M10" s="55"/>
      <c r="N10" s="55"/>
      <c r="O10" s="55"/>
      <c r="P10" s="55"/>
      <c r="Q10" s="55"/>
      <c r="R10" s="55"/>
      <c r="S10" s="55"/>
      <c r="T10" s="55"/>
      <c r="U10" s="55"/>
      <c r="V10" s="55"/>
      <c r="W10" s="55"/>
      <c r="X10" s="55"/>
      <c r="Y10" s="55"/>
      <c r="Z10" s="55"/>
      <c r="AA10" s="55"/>
      <c r="AB10" s="57"/>
      <c r="AC10" s="42"/>
      <c r="AD10" s="42"/>
      <c r="AE10" s="42"/>
      <c r="AF10" s="42"/>
      <c r="AG10" s="43"/>
      <c r="AH10" s="44"/>
      <c r="AI10" s="45" t="s">
        <v>43</v>
      </c>
      <c r="AJ10" s="46"/>
      <c r="AK10" s="43"/>
      <c r="AL10" s="42"/>
      <c r="AM10" s="42"/>
    </row>
    <row r="11" ht="24.0" customHeight="1">
      <c r="B11" s="71"/>
      <c r="C11" s="72"/>
      <c r="D11" s="73"/>
      <c r="E11" s="74"/>
      <c r="F11" s="67">
        <v>3.0</v>
      </c>
      <c r="G11" s="54"/>
      <c r="H11" s="55"/>
      <c r="I11" s="55"/>
      <c r="J11" s="55"/>
      <c r="K11" s="55"/>
      <c r="L11" s="55"/>
      <c r="M11" s="55"/>
      <c r="N11" s="55"/>
      <c r="O11" s="55"/>
      <c r="P11" s="55"/>
      <c r="Q11" s="55"/>
      <c r="R11" s="55"/>
      <c r="S11" s="55"/>
      <c r="T11" s="55"/>
      <c r="U11" s="55"/>
      <c r="V11" s="55"/>
      <c r="W11" s="55"/>
      <c r="X11" s="55"/>
      <c r="Y11" s="55"/>
      <c r="Z11" s="55"/>
      <c r="AA11" s="55"/>
      <c r="AB11" s="57"/>
      <c r="AC11" s="42"/>
      <c r="AD11" s="42"/>
      <c r="AE11" s="42"/>
      <c r="AF11" s="42"/>
      <c r="AG11" s="43"/>
      <c r="AH11" s="44"/>
      <c r="AI11" s="45">
        <v>1.0</v>
      </c>
      <c r="AJ11" s="46"/>
      <c r="AK11" s="43"/>
      <c r="AL11" s="42"/>
      <c r="AM11" s="42"/>
    </row>
    <row r="12" ht="29.25" customHeight="1">
      <c r="B12" s="75" t="str">
        <f>B9+1</f>
        <v>4</v>
      </c>
      <c r="C12" s="56" t="s">
        <v>44</v>
      </c>
      <c r="D12" s="55"/>
      <c r="E12" s="76"/>
      <c r="F12" s="77" t="s">
        <v>43</v>
      </c>
      <c r="G12" s="55"/>
      <c r="H12" s="76"/>
      <c r="I12" s="78"/>
      <c r="J12" s="77" t="s">
        <v>1</v>
      </c>
      <c r="K12" s="76"/>
      <c r="L12" s="77"/>
      <c r="M12" s="79" t="s">
        <v>173</v>
      </c>
      <c r="N12" s="55"/>
      <c r="O12" s="55"/>
      <c r="P12" s="55"/>
      <c r="Q12" s="55"/>
      <c r="R12" s="55"/>
      <c r="S12" s="55"/>
      <c r="T12" s="55"/>
      <c r="U12" s="55"/>
      <c r="V12" s="55"/>
      <c r="W12" s="55"/>
      <c r="X12" s="55"/>
      <c r="Y12" s="55"/>
      <c r="Z12" s="55"/>
      <c r="AA12" s="55"/>
      <c r="AB12" s="57"/>
      <c r="AC12" s="42"/>
      <c r="AD12" s="42"/>
      <c r="AE12" s="42"/>
      <c r="AF12" s="42"/>
      <c r="AG12" s="43"/>
      <c r="AH12" s="44"/>
      <c r="AI12" s="45">
        <v>2.0</v>
      </c>
      <c r="AJ12" s="46"/>
      <c r="AK12" s="43"/>
      <c r="AL12" s="42"/>
      <c r="AM12" s="42"/>
    </row>
    <row r="13" ht="45.0" customHeight="1">
      <c r="B13" s="75" t="str">
        <f t="shared" ref="B13:B14" si="1">B12+1</f>
        <v>5</v>
      </c>
      <c r="C13" s="56" t="s">
        <v>46</v>
      </c>
      <c r="D13" s="55"/>
      <c r="E13" s="76"/>
      <c r="F13" s="80" t="str">
        <f>IF(X107 ="√",INT(X99/80),INT(X99/40))</f>
        <v>3</v>
      </c>
      <c r="G13" s="55"/>
      <c r="H13" s="81"/>
      <c r="I13" s="82"/>
      <c r="J13" s="83"/>
      <c r="K13" s="83"/>
      <c r="L13" s="83"/>
      <c r="M13" s="83"/>
      <c r="N13" s="83"/>
      <c r="O13" s="83"/>
      <c r="P13" s="83"/>
      <c r="Q13" s="83"/>
      <c r="R13" s="83"/>
      <c r="S13" s="83"/>
      <c r="T13" s="83"/>
      <c r="U13" s="83"/>
      <c r="V13" s="83"/>
      <c r="W13" s="83"/>
      <c r="X13" s="83"/>
      <c r="Y13" s="83"/>
      <c r="Z13" s="83"/>
      <c r="AA13" s="83"/>
      <c r="AB13" s="84"/>
      <c r="AC13" s="42"/>
      <c r="AD13" s="42"/>
      <c r="AE13" s="42"/>
      <c r="AF13" s="42"/>
      <c r="AG13" s="43"/>
      <c r="AH13" s="44"/>
      <c r="AI13" s="45">
        <v>3.0</v>
      </c>
      <c r="AJ13" s="46"/>
      <c r="AK13" s="43"/>
      <c r="AL13" s="42"/>
      <c r="AM13" s="42"/>
    </row>
    <row r="14" ht="48.0" customHeight="1">
      <c r="B14" s="75" t="str">
        <f t="shared" si="1"/>
        <v>6</v>
      </c>
      <c r="C14" s="56" t="s">
        <v>47</v>
      </c>
      <c r="D14" s="55"/>
      <c r="E14" s="76"/>
      <c r="F14" s="56" t="s">
        <v>174</v>
      </c>
      <c r="G14" s="55"/>
      <c r="H14" s="55"/>
      <c r="I14" s="55"/>
      <c r="J14" s="55"/>
      <c r="K14" s="55"/>
      <c r="L14" s="55"/>
      <c r="M14" s="55"/>
      <c r="N14" s="55"/>
      <c r="O14" s="55"/>
      <c r="P14" s="55"/>
      <c r="Q14" s="55"/>
      <c r="R14" s="55"/>
      <c r="S14" s="55"/>
      <c r="T14" s="55"/>
      <c r="U14" s="55"/>
      <c r="V14" s="55"/>
      <c r="W14" s="55"/>
      <c r="X14" s="55"/>
      <c r="Y14" s="55"/>
      <c r="Z14" s="55"/>
      <c r="AA14" s="55"/>
      <c r="AB14" s="57"/>
      <c r="AC14" s="42"/>
      <c r="AD14" s="42"/>
      <c r="AE14" s="42"/>
      <c r="AF14" s="42"/>
      <c r="AG14" s="43"/>
      <c r="AH14" s="44"/>
      <c r="AI14" s="45">
        <v>4.0</v>
      </c>
      <c r="AJ14" s="46"/>
      <c r="AK14" s="43"/>
      <c r="AL14" s="42"/>
      <c r="AM14" s="42"/>
    </row>
    <row r="15" ht="9.0" customHeight="1">
      <c r="B15" s="85"/>
      <c r="C15" s="86"/>
      <c r="D15" s="86"/>
      <c r="E15" s="86"/>
      <c r="F15" s="87"/>
      <c r="G15" s="87"/>
      <c r="H15" s="87"/>
      <c r="I15" s="87"/>
      <c r="J15" s="87"/>
      <c r="K15" s="87"/>
      <c r="L15" s="87"/>
      <c r="M15" s="87"/>
      <c r="N15" s="87"/>
      <c r="O15" s="87"/>
      <c r="P15" s="87"/>
      <c r="Q15" s="87"/>
      <c r="R15" s="87"/>
      <c r="S15" s="87"/>
      <c r="T15" s="87"/>
      <c r="U15" s="87"/>
      <c r="V15" s="87"/>
      <c r="W15" s="87"/>
      <c r="X15" s="87"/>
      <c r="Y15" s="87"/>
      <c r="Z15" s="87"/>
      <c r="AA15" s="87"/>
      <c r="AB15" s="88"/>
      <c r="AC15" s="42"/>
      <c r="AD15" s="42"/>
      <c r="AE15" s="42"/>
      <c r="AF15" s="42"/>
      <c r="AG15" s="43"/>
      <c r="AH15" s="44"/>
      <c r="AI15" s="45">
        <v>5.0</v>
      </c>
      <c r="AJ15" s="46"/>
      <c r="AK15" s="43"/>
      <c r="AL15" s="42"/>
      <c r="AM15" s="42"/>
    </row>
    <row r="16" ht="39.0" customHeight="1">
      <c r="B16" s="89">
        <v>7.0</v>
      </c>
      <c r="C16" s="64" t="s">
        <v>48</v>
      </c>
      <c r="D16" s="65"/>
      <c r="E16" s="66"/>
      <c r="F16" s="77" t="s">
        <v>49</v>
      </c>
      <c r="G16" s="76"/>
      <c r="H16" s="56" t="s">
        <v>175</v>
      </c>
      <c r="I16" s="55"/>
      <c r="J16" s="55"/>
      <c r="K16" s="55"/>
      <c r="L16" s="55"/>
      <c r="M16" s="55"/>
      <c r="N16" s="55"/>
      <c r="O16" s="55"/>
      <c r="P16" s="55"/>
      <c r="Q16" s="55"/>
      <c r="R16" s="55"/>
      <c r="S16" s="55"/>
      <c r="T16" s="55"/>
      <c r="U16" s="55"/>
      <c r="V16" s="55"/>
      <c r="W16" s="55"/>
      <c r="X16" s="55"/>
      <c r="Y16" s="55"/>
      <c r="Z16" s="55"/>
      <c r="AA16" s="76"/>
      <c r="AB16" s="90"/>
      <c r="AC16" s="42"/>
      <c r="AD16" s="42"/>
      <c r="AE16" s="42"/>
      <c r="AF16" s="42"/>
      <c r="AG16" s="43"/>
      <c r="AH16" s="44"/>
      <c r="AI16" s="45">
        <v>6.0</v>
      </c>
      <c r="AJ16" s="46"/>
      <c r="AK16" s="43"/>
      <c r="AL16" s="42"/>
      <c r="AM16" s="42"/>
    </row>
    <row r="17" ht="36.0" customHeight="1">
      <c r="B17" s="91"/>
      <c r="C17" s="69"/>
      <c r="E17" s="70"/>
      <c r="F17" s="77" t="s">
        <v>50</v>
      </c>
      <c r="G17" s="76"/>
      <c r="H17" s="56" t="s">
        <v>176</v>
      </c>
      <c r="I17" s="55"/>
      <c r="J17" s="55"/>
      <c r="K17" s="55"/>
      <c r="L17" s="55"/>
      <c r="M17" s="55"/>
      <c r="N17" s="55"/>
      <c r="O17" s="55"/>
      <c r="P17" s="55"/>
      <c r="Q17" s="55"/>
      <c r="R17" s="55"/>
      <c r="S17" s="55"/>
      <c r="T17" s="55"/>
      <c r="U17" s="55"/>
      <c r="V17" s="55"/>
      <c r="W17" s="55"/>
      <c r="X17" s="55"/>
      <c r="Y17" s="55"/>
      <c r="Z17" s="55"/>
      <c r="AA17" s="76"/>
      <c r="AB17" s="90"/>
      <c r="AC17" s="42"/>
      <c r="AD17" s="42"/>
      <c r="AE17" s="42"/>
      <c r="AF17" s="42"/>
      <c r="AG17" s="43"/>
      <c r="AH17" s="44"/>
      <c r="AI17" s="45">
        <v>7.0</v>
      </c>
      <c r="AJ17" s="46"/>
      <c r="AK17" s="43"/>
      <c r="AL17" s="42"/>
      <c r="AM17" s="42"/>
    </row>
    <row r="18" ht="51.75" customHeight="1">
      <c r="B18" s="91"/>
      <c r="C18" s="69"/>
      <c r="E18" s="70"/>
      <c r="F18" s="77" t="s">
        <v>51</v>
      </c>
      <c r="G18" s="76"/>
      <c r="H18" s="56" t="s">
        <v>177</v>
      </c>
      <c r="I18" s="55"/>
      <c r="J18" s="55"/>
      <c r="K18" s="55"/>
      <c r="L18" s="55"/>
      <c r="M18" s="55"/>
      <c r="N18" s="55"/>
      <c r="O18" s="55"/>
      <c r="P18" s="55"/>
      <c r="Q18" s="55"/>
      <c r="R18" s="55"/>
      <c r="S18" s="55"/>
      <c r="T18" s="55"/>
      <c r="U18" s="55"/>
      <c r="V18" s="55"/>
      <c r="W18" s="55"/>
      <c r="X18" s="55"/>
      <c r="Y18" s="55"/>
      <c r="Z18" s="55"/>
      <c r="AA18" s="76"/>
      <c r="AB18" s="90"/>
      <c r="AC18" s="42"/>
      <c r="AD18" s="42"/>
      <c r="AE18" s="42"/>
      <c r="AF18" s="42"/>
      <c r="AG18" s="43"/>
      <c r="AH18" s="44"/>
      <c r="AI18" s="45">
        <v>8.0</v>
      </c>
      <c r="AJ18" s="46"/>
      <c r="AK18" s="43"/>
      <c r="AL18" s="42"/>
      <c r="AM18" s="42"/>
    </row>
    <row r="19" ht="31.5" customHeight="1">
      <c r="B19" s="91"/>
      <c r="C19" s="69"/>
      <c r="E19" s="70"/>
      <c r="F19" s="77" t="s">
        <v>52</v>
      </c>
      <c r="G19" s="76"/>
      <c r="H19" s="56"/>
      <c r="I19" s="55"/>
      <c r="J19" s="55"/>
      <c r="K19" s="55"/>
      <c r="L19" s="55"/>
      <c r="M19" s="55"/>
      <c r="N19" s="55"/>
      <c r="O19" s="55"/>
      <c r="P19" s="55"/>
      <c r="Q19" s="55"/>
      <c r="R19" s="55"/>
      <c r="S19" s="55"/>
      <c r="T19" s="55"/>
      <c r="U19" s="55"/>
      <c r="V19" s="55"/>
      <c r="W19" s="55"/>
      <c r="X19" s="55"/>
      <c r="Y19" s="55"/>
      <c r="Z19" s="55"/>
      <c r="AA19" s="76"/>
      <c r="AB19" s="90"/>
      <c r="AC19" s="42"/>
      <c r="AD19" s="42"/>
      <c r="AE19" s="42"/>
      <c r="AF19" s="42"/>
      <c r="AG19" s="43"/>
      <c r="AH19" s="44"/>
      <c r="AI19" s="45"/>
      <c r="AJ19" s="46"/>
      <c r="AK19" s="43"/>
      <c r="AL19" s="42"/>
      <c r="AM19" s="42"/>
    </row>
    <row r="20" ht="25.5" customHeight="1">
      <c r="B20" s="91"/>
      <c r="C20" s="69"/>
      <c r="E20" s="70"/>
      <c r="F20" s="77"/>
      <c r="G20" s="76"/>
      <c r="H20" s="56"/>
      <c r="I20" s="55"/>
      <c r="J20" s="55"/>
      <c r="K20" s="55"/>
      <c r="L20" s="55"/>
      <c r="M20" s="55"/>
      <c r="N20" s="55"/>
      <c r="O20" s="55"/>
      <c r="P20" s="55"/>
      <c r="Q20" s="55"/>
      <c r="R20" s="55"/>
      <c r="S20" s="55"/>
      <c r="T20" s="55"/>
      <c r="U20" s="55"/>
      <c r="V20" s="55"/>
      <c r="W20" s="55"/>
      <c r="X20" s="55"/>
      <c r="Y20" s="55"/>
      <c r="Z20" s="55"/>
      <c r="AA20" s="76"/>
      <c r="AB20" s="90"/>
      <c r="AC20" s="42"/>
      <c r="AD20" s="42"/>
      <c r="AE20" s="42"/>
      <c r="AF20" s="42"/>
      <c r="AG20" s="43"/>
      <c r="AH20" s="44"/>
      <c r="AI20" s="45" t="s">
        <v>53</v>
      </c>
      <c r="AJ20" s="46"/>
      <c r="AK20" s="43"/>
      <c r="AL20" s="42"/>
      <c r="AM20" s="42"/>
    </row>
    <row r="21" ht="25.5" customHeight="1">
      <c r="B21" s="91"/>
      <c r="C21" s="69"/>
      <c r="E21" s="70"/>
      <c r="F21" s="92"/>
      <c r="G21" s="76"/>
      <c r="H21" s="93"/>
      <c r="I21" s="55"/>
      <c r="J21" s="55"/>
      <c r="K21" s="55"/>
      <c r="L21" s="55"/>
      <c r="M21" s="55"/>
      <c r="N21" s="55"/>
      <c r="O21" s="55"/>
      <c r="P21" s="55"/>
      <c r="Q21" s="55"/>
      <c r="R21" s="55"/>
      <c r="S21" s="55"/>
      <c r="T21" s="55"/>
      <c r="U21" s="55"/>
      <c r="V21" s="55"/>
      <c r="W21" s="55"/>
      <c r="X21" s="55"/>
      <c r="Y21" s="55"/>
      <c r="Z21" s="55"/>
      <c r="AA21" s="76"/>
      <c r="AB21" s="90"/>
      <c r="AC21" s="42"/>
      <c r="AD21" s="42"/>
      <c r="AE21" s="42"/>
      <c r="AF21" s="42"/>
      <c r="AG21" s="43"/>
      <c r="AH21" s="44"/>
      <c r="AI21" s="45" t="s">
        <v>54</v>
      </c>
      <c r="AJ21" s="46"/>
      <c r="AK21" s="43"/>
      <c r="AL21" s="42"/>
      <c r="AM21" s="42"/>
    </row>
    <row r="22" ht="25.5" customHeight="1">
      <c r="B22" s="91"/>
      <c r="C22" s="69"/>
      <c r="E22" s="70"/>
      <c r="F22" s="92"/>
      <c r="G22" s="76"/>
      <c r="H22" s="93"/>
      <c r="I22" s="55"/>
      <c r="J22" s="55"/>
      <c r="K22" s="55"/>
      <c r="L22" s="55"/>
      <c r="M22" s="55"/>
      <c r="N22" s="55"/>
      <c r="O22" s="55"/>
      <c r="P22" s="55"/>
      <c r="Q22" s="55"/>
      <c r="R22" s="55"/>
      <c r="S22" s="55"/>
      <c r="T22" s="55"/>
      <c r="U22" s="55"/>
      <c r="V22" s="55"/>
      <c r="W22" s="55"/>
      <c r="X22" s="55"/>
      <c r="Y22" s="55"/>
      <c r="Z22" s="55"/>
      <c r="AA22" s="76"/>
      <c r="AB22" s="90"/>
      <c r="AC22" s="42"/>
      <c r="AD22" s="42"/>
      <c r="AE22" s="42"/>
      <c r="AF22" s="42"/>
      <c r="AG22" s="43"/>
      <c r="AH22" s="44"/>
      <c r="AI22" s="45" t="s">
        <v>55</v>
      </c>
      <c r="AJ22" s="46"/>
      <c r="AK22" s="43"/>
      <c r="AL22" s="42"/>
      <c r="AM22" s="42"/>
    </row>
    <row r="23" ht="25.5" customHeight="1">
      <c r="B23" s="91"/>
      <c r="C23" s="72"/>
      <c r="D23" s="73"/>
      <c r="E23" s="74"/>
      <c r="F23" s="92"/>
      <c r="G23" s="76"/>
      <c r="H23" s="93"/>
      <c r="I23" s="55"/>
      <c r="J23" s="55"/>
      <c r="K23" s="55"/>
      <c r="L23" s="55"/>
      <c r="M23" s="55"/>
      <c r="N23" s="55"/>
      <c r="O23" s="55"/>
      <c r="P23" s="55"/>
      <c r="Q23" s="55"/>
      <c r="R23" s="55"/>
      <c r="S23" s="55"/>
      <c r="T23" s="55"/>
      <c r="U23" s="55"/>
      <c r="V23" s="55"/>
      <c r="W23" s="55"/>
      <c r="X23" s="55"/>
      <c r="Y23" s="55"/>
      <c r="Z23" s="55"/>
      <c r="AA23" s="76"/>
      <c r="AB23" s="90"/>
      <c r="AC23" s="42"/>
      <c r="AD23" s="42"/>
      <c r="AE23" s="42"/>
      <c r="AF23" s="42"/>
      <c r="AG23" s="43"/>
      <c r="AH23" s="44"/>
      <c r="AI23" s="45" t="s">
        <v>56</v>
      </c>
      <c r="AJ23" s="46"/>
      <c r="AK23" s="43"/>
      <c r="AL23" s="42"/>
      <c r="AM23" s="42"/>
    </row>
    <row r="24" ht="7.5" customHeight="1">
      <c r="B24" s="94"/>
      <c r="C24" s="95"/>
      <c r="D24" s="95"/>
      <c r="E24" s="95"/>
      <c r="F24" s="96"/>
      <c r="G24" s="96"/>
      <c r="H24" s="96"/>
      <c r="I24" s="96"/>
      <c r="J24" s="96"/>
      <c r="K24" s="96"/>
      <c r="L24" s="96"/>
      <c r="M24" s="96"/>
      <c r="N24" s="96"/>
      <c r="O24" s="96"/>
      <c r="P24" s="96"/>
      <c r="Q24" s="96"/>
      <c r="R24" s="96"/>
      <c r="S24" s="96"/>
      <c r="T24" s="96"/>
      <c r="U24" s="96"/>
      <c r="V24" s="96"/>
      <c r="W24" s="96"/>
      <c r="X24" s="96"/>
      <c r="Y24" s="96"/>
      <c r="Z24" s="96"/>
      <c r="AA24" s="96"/>
      <c r="AB24" s="97"/>
      <c r="AC24" s="42"/>
      <c r="AD24" s="42"/>
      <c r="AE24" s="42"/>
      <c r="AF24" s="42"/>
      <c r="AG24" s="43"/>
      <c r="AH24" s="44"/>
      <c r="AI24" s="45" t="s">
        <v>57</v>
      </c>
      <c r="AJ24" s="46"/>
      <c r="AK24" s="43"/>
      <c r="AL24" s="42"/>
      <c r="AM24" s="42"/>
    </row>
    <row r="25" ht="24.0" customHeight="1">
      <c r="B25" s="98">
        <v>8.0</v>
      </c>
      <c r="C25" s="99" t="s">
        <v>58</v>
      </c>
      <c r="AB25" s="100"/>
      <c r="AC25" s="42"/>
      <c r="AD25" s="42"/>
      <c r="AE25" s="42"/>
      <c r="AF25" s="42"/>
      <c r="AG25" s="43"/>
      <c r="AH25" s="44"/>
      <c r="AI25" s="45"/>
      <c r="AJ25" s="46"/>
      <c r="AK25" s="43"/>
      <c r="AL25" s="42"/>
      <c r="AM25" s="42"/>
    </row>
    <row r="26" ht="14.25" customHeight="1">
      <c r="B26" s="101"/>
      <c r="C26" s="102"/>
      <c r="D26" s="102"/>
      <c r="E26" s="102"/>
      <c r="F26" s="103"/>
      <c r="G26" s="103"/>
      <c r="H26" s="103"/>
      <c r="I26" s="103"/>
      <c r="J26" s="103"/>
      <c r="K26" s="103"/>
      <c r="L26" s="103"/>
      <c r="M26" s="103"/>
      <c r="N26" s="103"/>
      <c r="O26" s="103"/>
      <c r="P26" s="103"/>
      <c r="Q26" s="104"/>
      <c r="R26" s="104"/>
      <c r="AB26" s="105"/>
      <c r="AC26" s="42"/>
      <c r="AD26" s="42"/>
      <c r="AE26" s="42"/>
      <c r="AF26" s="42"/>
      <c r="AG26" s="43"/>
      <c r="AH26" s="44"/>
      <c r="AI26" s="45"/>
      <c r="AJ26" s="46"/>
      <c r="AK26" s="43"/>
      <c r="AL26" s="42"/>
      <c r="AM26" s="42"/>
    </row>
    <row r="27" ht="24.0" customHeight="1">
      <c r="B27" s="101"/>
      <c r="C27" s="102"/>
      <c r="D27" s="106" t="s">
        <v>59</v>
      </c>
      <c r="E27" s="66"/>
      <c r="F27" s="107" t="s">
        <v>60</v>
      </c>
      <c r="G27" s="55"/>
      <c r="H27" s="55"/>
      <c r="I27" s="55"/>
      <c r="J27" s="55"/>
      <c r="K27" s="55"/>
      <c r="L27" s="55"/>
      <c r="M27" s="55"/>
      <c r="N27" s="55"/>
      <c r="O27" s="55"/>
      <c r="P27" s="55"/>
      <c r="Q27" s="81"/>
      <c r="R27" s="108" t="s">
        <v>61</v>
      </c>
      <c r="S27" s="65"/>
      <c r="T27" s="65"/>
      <c r="U27" s="65"/>
      <c r="V27" s="66"/>
      <c r="W27" s="108" t="s">
        <v>62</v>
      </c>
      <c r="X27" s="65"/>
      <c r="Y27" s="65"/>
      <c r="Z27" s="66"/>
      <c r="AB27" s="105"/>
      <c r="AC27" s="42"/>
      <c r="AD27" s="42"/>
      <c r="AE27" s="42"/>
      <c r="AF27" s="42"/>
      <c r="AG27" s="43"/>
      <c r="AH27" s="44"/>
      <c r="AI27" s="109"/>
      <c r="AJ27" s="46"/>
      <c r="AK27" s="43"/>
      <c r="AL27" s="42"/>
      <c r="AM27" s="42"/>
    </row>
    <row r="28" ht="45.0" customHeight="1">
      <c r="B28" s="101"/>
      <c r="C28" s="102"/>
      <c r="D28" s="72"/>
      <c r="E28" s="74"/>
      <c r="F28" s="110" t="s">
        <v>63</v>
      </c>
      <c r="G28" s="110" t="s">
        <v>64</v>
      </c>
      <c r="H28" s="110" t="s">
        <v>65</v>
      </c>
      <c r="I28" s="110" t="s">
        <v>66</v>
      </c>
      <c r="J28" s="110" t="s">
        <v>67</v>
      </c>
      <c r="K28" s="110" t="s">
        <v>68</v>
      </c>
      <c r="L28" s="110" t="s">
        <v>69</v>
      </c>
      <c r="M28" s="110" t="s">
        <v>70</v>
      </c>
      <c r="N28" s="110" t="s">
        <v>71</v>
      </c>
      <c r="O28" s="110" t="s">
        <v>72</v>
      </c>
      <c r="P28" s="110" t="s">
        <v>73</v>
      </c>
      <c r="Q28" s="111"/>
      <c r="R28" s="72"/>
      <c r="S28" s="73"/>
      <c r="T28" s="73"/>
      <c r="U28" s="73"/>
      <c r="V28" s="74"/>
      <c r="W28" s="72"/>
      <c r="X28" s="73"/>
      <c r="Y28" s="73"/>
      <c r="Z28" s="74"/>
      <c r="AB28" s="105"/>
      <c r="AC28" s="42"/>
      <c r="AD28" s="42"/>
      <c r="AE28" s="42"/>
      <c r="AF28" s="42"/>
      <c r="AG28" s="43"/>
      <c r="AH28" s="44"/>
      <c r="AI28" s="109"/>
      <c r="AJ28" s="46"/>
      <c r="AK28" s="43"/>
      <c r="AL28" s="42"/>
      <c r="AM28" s="42"/>
    </row>
    <row r="29" ht="33.0" customHeight="1">
      <c r="B29" s="101"/>
      <c r="C29" s="102"/>
      <c r="D29" s="77" t="str">
        <f t="shared" ref="D29:D36" si="2">IF(ISBLANK(F16),"",F16)</f>
        <v>CLO1</v>
      </c>
      <c r="E29" s="76"/>
      <c r="F29" s="78" t="s">
        <v>4</v>
      </c>
      <c r="G29" s="78"/>
      <c r="H29" s="78"/>
      <c r="I29" s="78"/>
      <c r="J29" s="78"/>
      <c r="K29" s="78"/>
      <c r="L29" s="78"/>
      <c r="M29" s="78"/>
      <c r="N29" s="78"/>
      <c r="O29" s="78"/>
      <c r="P29" s="78"/>
      <c r="Q29" s="78"/>
      <c r="R29" s="77" t="s">
        <v>178</v>
      </c>
      <c r="S29" s="55"/>
      <c r="T29" s="55"/>
      <c r="U29" s="55"/>
      <c r="V29" s="55"/>
      <c r="W29" s="270" t="s">
        <v>179</v>
      </c>
      <c r="X29" s="55"/>
      <c r="Y29" s="55"/>
      <c r="Z29" s="76"/>
      <c r="AB29" s="105"/>
      <c r="AC29" s="42"/>
      <c r="AD29" s="42"/>
      <c r="AE29" s="42"/>
      <c r="AF29" s="42"/>
      <c r="AG29" s="43"/>
      <c r="AH29" s="44"/>
      <c r="AI29" s="109"/>
      <c r="AJ29" s="46"/>
      <c r="AK29" s="43"/>
      <c r="AL29" s="42"/>
      <c r="AM29" s="42"/>
    </row>
    <row r="30" ht="27.0" customHeight="1">
      <c r="B30" s="101"/>
      <c r="C30" s="102"/>
      <c r="D30" s="77" t="str">
        <f t="shared" si="2"/>
        <v>CLO2</v>
      </c>
      <c r="E30" s="76"/>
      <c r="F30" s="78"/>
      <c r="G30" s="78" t="s">
        <v>4</v>
      </c>
      <c r="H30" s="78"/>
      <c r="I30" s="78"/>
      <c r="J30" s="78"/>
      <c r="K30" s="78"/>
      <c r="L30" s="78"/>
      <c r="M30" s="78"/>
      <c r="N30" s="78"/>
      <c r="O30" s="78"/>
      <c r="P30" s="78"/>
      <c r="Q30" s="78"/>
      <c r="R30" s="77" t="s">
        <v>180</v>
      </c>
      <c r="S30" s="55"/>
      <c r="T30" s="55"/>
      <c r="U30" s="55"/>
      <c r="V30" s="55"/>
      <c r="W30" s="270" t="s">
        <v>179</v>
      </c>
      <c r="X30" s="55"/>
      <c r="Y30" s="55"/>
      <c r="Z30" s="76"/>
      <c r="AB30" s="105"/>
      <c r="AC30" s="42"/>
      <c r="AD30" s="42"/>
      <c r="AE30" s="42"/>
      <c r="AF30" s="42"/>
      <c r="AG30" s="43"/>
      <c r="AH30" s="44"/>
      <c r="AI30" s="109"/>
      <c r="AJ30" s="46"/>
      <c r="AK30" s="43"/>
      <c r="AL30" s="42"/>
      <c r="AM30" s="42"/>
    </row>
    <row r="31" ht="30.0" customHeight="1">
      <c r="B31" s="101"/>
      <c r="C31" s="102"/>
      <c r="D31" s="77" t="str">
        <f t="shared" si="2"/>
        <v>CLO3</v>
      </c>
      <c r="E31" s="76"/>
      <c r="F31" s="78"/>
      <c r="G31" s="78"/>
      <c r="H31" s="78" t="s">
        <v>4</v>
      </c>
      <c r="I31" s="78"/>
      <c r="J31" s="78"/>
      <c r="K31" s="78"/>
      <c r="L31" s="78"/>
      <c r="M31" s="78"/>
      <c r="N31" s="78"/>
      <c r="O31" s="78"/>
      <c r="P31" s="78"/>
      <c r="Q31" s="78"/>
      <c r="R31" s="77" t="s">
        <v>181</v>
      </c>
      <c r="S31" s="55"/>
      <c r="T31" s="55"/>
      <c r="U31" s="55"/>
      <c r="V31" s="55"/>
      <c r="W31" s="112" t="s">
        <v>182</v>
      </c>
      <c r="X31" s="55"/>
      <c r="Y31" s="55"/>
      <c r="Z31" s="76"/>
      <c r="AB31" s="105"/>
      <c r="AC31" s="42"/>
      <c r="AD31" s="42"/>
      <c r="AE31" s="42"/>
      <c r="AF31" s="42"/>
      <c r="AG31" s="43"/>
      <c r="AH31" s="44"/>
      <c r="AI31" s="109"/>
      <c r="AJ31" s="46"/>
      <c r="AK31" s="43"/>
      <c r="AL31" s="42"/>
      <c r="AM31" s="42"/>
    </row>
    <row r="32" ht="24.0" customHeight="1">
      <c r="B32" s="101"/>
      <c r="C32" s="102"/>
      <c r="D32" s="77" t="str">
        <f t="shared" si="2"/>
        <v>CLO4</v>
      </c>
      <c r="E32" s="76"/>
      <c r="F32" s="78"/>
      <c r="G32" s="78"/>
      <c r="H32" s="78"/>
      <c r="I32" s="78"/>
      <c r="J32" s="78"/>
      <c r="K32" s="78"/>
      <c r="L32" s="78"/>
      <c r="M32" s="78"/>
      <c r="N32" s="78"/>
      <c r="O32" s="78"/>
      <c r="P32" s="78"/>
      <c r="Q32" s="78"/>
      <c r="R32" s="77"/>
      <c r="S32" s="55"/>
      <c r="T32" s="55"/>
      <c r="U32" s="55"/>
      <c r="V32" s="55"/>
      <c r="W32" s="112"/>
      <c r="X32" s="55"/>
      <c r="Y32" s="55"/>
      <c r="Z32" s="76"/>
      <c r="AB32" s="105"/>
      <c r="AC32" s="42"/>
      <c r="AD32" s="42"/>
      <c r="AE32" s="42"/>
      <c r="AF32" s="42"/>
      <c r="AG32" s="43"/>
      <c r="AH32" s="44"/>
      <c r="AI32" s="109"/>
      <c r="AJ32" s="46"/>
      <c r="AK32" s="43"/>
      <c r="AL32" s="42"/>
      <c r="AM32" s="42"/>
    </row>
    <row r="33" ht="24.0" customHeight="1">
      <c r="B33" s="101"/>
      <c r="C33" s="102"/>
      <c r="D33" s="77" t="str">
        <f t="shared" si="2"/>
        <v/>
      </c>
      <c r="E33" s="76"/>
      <c r="F33" s="78"/>
      <c r="G33" s="78"/>
      <c r="H33" s="78"/>
      <c r="I33" s="78"/>
      <c r="J33" s="78"/>
      <c r="K33" s="78"/>
      <c r="L33" s="78"/>
      <c r="M33" s="78"/>
      <c r="N33" s="78"/>
      <c r="O33" s="78"/>
      <c r="P33" s="78"/>
      <c r="Q33" s="78"/>
      <c r="R33" s="77"/>
      <c r="S33" s="55"/>
      <c r="T33" s="55"/>
      <c r="U33" s="55"/>
      <c r="V33" s="55"/>
      <c r="W33" s="112"/>
      <c r="X33" s="55"/>
      <c r="Y33" s="55"/>
      <c r="Z33" s="76"/>
      <c r="AB33" s="105"/>
      <c r="AC33" s="42"/>
      <c r="AD33" s="42"/>
      <c r="AE33" s="42"/>
      <c r="AF33" s="42"/>
      <c r="AG33" s="43"/>
      <c r="AH33" s="44"/>
      <c r="AI33" s="109"/>
      <c r="AJ33" s="46"/>
      <c r="AK33" s="43"/>
      <c r="AL33" s="42"/>
      <c r="AM33" s="42"/>
    </row>
    <row r="34" ht="24.0" customHeight="1">
      <c r="B34" s="101"/>
      <c r="C34" s="102"/>
      <c r="D34" s="92" t="str">
        <f t="shared" si="2"/>
        <v/>
      </c>
      <c r="E34" s="76"/>
      <c r="F34" s="113"/>
      <c r="G34" s="113"/>
      <c r="H34" s="113"/>
      <c r="I34" s="113"/>
      <c r="J34" s="113"/>
      <c r="K34" s="113"/>
      <c r="L34" s="113"/>
      <c r="M34" s="113"/>
      <c r="N34" s="113"/>
      <c r="O34" s="113"/>
      <c r="P34" s="113"/>
      <c r="Q34" s="113"/>
      <c r="R34" s="93"/>
      <c r="S34" s="55"/>
      <c r="T34" s="55"/>
      <c r="U34" s="55"/>
      <c r="V34" s="76"/>
      <c r="W34" s="114"/>
      <c r="X34" s="55"/>
      <c r="Y34" s="55"/>
      <c r="Z34" s="76"/>
      <c r="AB34" s="105"/>
      <c r="AC34" s="42"/>
      <c r="AD34" s="42"/>
      <c r="AE34" s="42"/>
      <c r="AF34" s="42"/>
      <c r="AG34" s="43"/>
      <c r="AH34" s="44"/>
      <c r="AI34" s="109"/>
      <c r="AJ34" s="46"/>
      <c r="AK34" s="43"/>
      <c r="AL34" s="42"/>
      <c r="AM34" s="42"/>
    </row>
    <row r="35" ht="24.0" customHeight="1">
      <c r="B35" s="101"/>
      <c r="C35" s="102"/>
      <c r="D35" s="92" t="str">
        <f t="shared" si="2"/>
        <v/>
      </c>
      <c r="E35" s="76"/>
      <c r="F35" s="113"/>
      <c r="G35" s="113"/>
      <c r="H35" s="113"/>
      <c r="I35" s="113"/>
      <c r="J35" s="113"/>
      <c r="K35" s="113"/>
      <c r="L35" s="113"/>
      <c r="M35" s="113"/>
      <c r="N35" s="113"/>
      <c r="O35" s="113"/>
      <c r="P35" s="113"/>
      <c r="Q35" s="113"/>
      <c r="R35" s="93"/>
      <c r="S35" s="55"/>
      <c r="T35" s="55"/>
      <c r="U35" s="55"/>
      <c r="V35" s="76"/>
      <c r="W35" s="114"/>
      <c r="X35" s="55"/>
      <c r="Y35" s="55"/>
      <c r="Z35" s="76"/>
      <c r="AB35" s="105"/>
      <c r="AC35" s="42"/>
      <c r="AD35" s="42"/>
      <c r="AE35" s="42"/>
      <c r="AF35" s="42"/>
      <c r="AG35" s="43"/>
      <c r="AH35" s="44"/>
      <c r="AI35" s="109"/>
      <c r="AJ35" s="46"/>
      <c r="AK35" s="43"/>
      <c r="AL35" s="42"/>
      <c r="AM35" s="42"/>
    </row>
    <row r="36" ht="24.0" customHeight="1">
      <c r="B36" s="101"/>
      <c r="C36" s="102"/>
      <c r="D36" s="92" t="str">
        <f t="shared" si="2"/>
        <v/>
      </c>
      <c r="E36" s="76"/>
      <c r="F36" s="113"/>
      <c r="G36" s="113"/>
      <c r="H36" s="113"/>
      <c r="I36" s="113"/>
      <c r="J36" s="113"/>
      <c r="K36" s="113"/>
      <c r="L36" s="113"/>
      <c r="M36" s="113"/>
      <c r="N36" s="113"/>
      <c r="O36" s="113"/>
      <c r="P36" s="113"/>
      <c r="Q36" s="113"/>
      <c r="R36" s="93"/>
      <c r="S36" s="55"/>
      <c r="T36" s="55"/>
      <c r="U36" s="55"/>
      <c r="V36" s="76"/>
      <c r="W36" s="114"/>
      <c r="X36" s="55"/>
      <c r="Y36" s="55"/>
      <c r="Z36" s="76"/>
      <c r="AB36" s="105"/>
      <c r="AC36" s="42"/>
      <c r="AD36" s="42"/>
      <c r="AE36" s="42"/>
      <c r="AF36" s="42"/>
      <c r="AG36" s="43"/>
      <c r="AH36" s="44"/>
      <c r="AI36" s="115" t="s">
        <v>6</v>
      </c>
      <c r="AJ36" s="116"/>
      <c r="AK36" s="43"/>
      <c r="AL36" s="42"/>
      <c r="AM36" s="42"/>
    </row>
    <row r="37" ht="24.0" customHeight="1">
      <c r="B37" s="101"/>
      <c r="C37" s="102"/>
      <c r="D37" s="117" t="s">
        <v>74</v>
      </c>
      <c r="E37" s="66"/>
      <c r="F37" s="78" t="s">
        <v>87</v>
      </c>
      <c r="G37" s="78" t="s">
        <v>88</v>
      </c>
      <c r="H37" s="78" t="s">
        <v>89</v>
      </c>
      <c r="I37" s="78"/>
      <c r="J37" s="78"/>
      <c r="K37" s="78"/>
      <c r="L37" s="78"/>
      <c r="M37" s="78"/>
      <c r="N37" s="78"/>
      <c r="O37" s="78"/>
      <c r="P37" s="78"/>
      <c r="Q37" s="78"/>
      <c r="R37" s="118"/>
      <c r="S37" s="119"/>
      <c r="T37" s="119"/>
      <c r="U37" s="119"/>
      <c r="V37" s="15"/>
      <c r="W37" s="7"/>
      <c r="X37" s="7"/>
      <c r="Y37" s="7"/>
      <c r="Z37" s="120"/>
      <c r="AB37" s="105"/>
      <c r="AC37" s="42"/>
      <c r="AD37" s="42"/>
      <c r="AE37" s="42"/>
      <c r="AF37" s="42"/>
      <c r="AG37" s="43"/>
      <c r="AH37" s="44"/>
      <c r="AI37" s="121" t="s">
        <v>7</v>
      </c>
      <c r="AJ37" s="116"/>
      <c r="AK37" s="45"/>
      <c r="AL37" s="44"/>
      <c r="AM37" s="44"/>
    </row>
    <row r="38" ht="24.0" customHeight="1">
      <c r="B38" s="101"/>
      <c r="C38" s="102"/>
      <c r="D38" s="69"/>
      <c r="E38" s="70"/>
      <c r="F38" s="78"/>
      <c r="G38" s="78"/>
      <c r="H38" s="78"/>
      <c r="I38" s="78"/>
      <c r="J38" s="78"/>
      <c r="K38" s="78"/>
      <c r="L38" s="78"/>
      <c r="M38" s="78"/>
      <c r="N38" s="78"/>
      <c r="O38" s="78"/>
      <c r="P38" s="78"/>
      <c r="Q38" s="78"/>
      <c r="R38" s="118"/>
      <c r="S38" s="119"/>
      <c r="T38" s="119"/>
      <c r="U38" s="119"/>
      <c r="V38" s="15"/>
      <c r="W38" s="7"/>
      <c r="X38" s="7"/>
      <c r="Y38" s="7"/>
      <c r="Z38" s="120"/>
      <c r="AB38" s="105"/>
      <c r="AC38" s="42"/>
      <c r="AD38" s="42"/>
      <c r="AE38" s="42"/>
      <c r="AF38" s="42"/>
      <c r="AG38" s="43"/>
      <c r="AH38" s="44"/>
      <c r="AI38" s="121" t="s">
        <v>75</v>
      </c>
      <c r="AJ38" s="116"/>
      <c r="AK38" s="45"/>
      <c r="AL38" s="44"/>
      <c r="AM38" s="44"/>
    </row>
    <row r="39" ht="24.0" customHeight="1">
      <c r="B39" s="101"/>
      <c r="C39" s="102"/>
      <c r="D39" s="72"/>
      <c r="E39" s="74"/>
      <c r="F39" s="78"/>
      <c r="G39" s="78"/>
      <c r="H39" s="78"/>
      <c r="I39" s="78"/>
      <c r="J39" s="78"/>
      <c r="K39" s="78"/>
      <c r="L39" s="78"/>
      <c r="M39" s="78"/>
      <c r="N39" s="78"/>
      <c r="O39" s="78"/>
      <c r="P39" s="78"/>
      <c r="Q39" s="78"/>
      <c r="R39" s="122"/>
      <c r="S39" s="123"/>
      <c r="T39" s="123"/>
      <c r="U39" s="123"/>
      <c r="V39" s="124"/>
      <c r="W39" s="125"/>
      <c r="X39" s="125"/>
      <c r="Y39" s="125"/>
      <c r="Z39" s="126"/>
      <c r="AB39" s="105"/>
      <c r="AC39" s="42"/>
      <c r="AD39" s="42"/>
      <c r="AE39" s="42"/>
      <c r="AF39" s="42"/>
      <c r="AG39" s="43"/>
      <c r="AH39" s="44"/>
      <c r="AI39" s="121" t="s">
        <v>76</v>
      </c>
      <c r="AJ39" s="116"/>
      <c r="AK39" s="45"/>
      <c r="AL39" s="44"/>
      <c r="AM39" s="44"/>
    </row>
    <row r="40" ht="24.0" customHeight="1">
      <c r="B40" s="101"/>
      <c r="C40" s="102"/>
      <c r="D40" s="127"/>
      <c r="E40" s="127"/>
      <c r="F40" s="128"/>
      <c r="G40" s="128"/>
      <c r="H40" s="128"/>
      <c r="I40" s="128"/>
      <c r="J40" s="128"/>
      <c r="K40" s="128"/>
      <c r="L40" s="128"/>
      <c r="M40" s="128"/>
      <c r="N40" s="128"/>
      <c r="O40" s="128"/>
      <c r="P40" s="128"/>
      <c r="Q40" s="128"/>
      <c r="R40" s="128"/>
      <c r="S40" s="128"/>
      <c r="T40" s="128"/>
      <c r="U40" s="129"/>
      <c r="V40" s="129"/>
      <c r="W40" s="129"/>
      <c r="X40" s="129"/>
      <c r="Y40" s="129"/>
      <c r="Z40" s="129"/>
      <c r="AB40" s="105"/>
      <c r="AC40" s="42"/>
      <c r="AD40" s="42"/>
      <c r="AE40" s="42"/>
      <c r="AF40" s="42"/>
      <c r="AG40" s="43"/>
      <c r="AH40" s="44"/>
      <c r="AI40" s="121" t="s">
        <v>77</v>
      </c>
      <c r="AJ40" s="116"/>
      <c r="AK40" s="45"/>
      <c r="AL40" s="44"/>
      <c r="AM40" s="44"/>
    </row>
    <row r="41" ht="24.0" customHeight="1">
      <c r="B41" s="101"/>
      <c r="C41" s="102"/>
      <c r="D41" s="130" t="s">
        <v>78</v>
      </c>
      <c r="AB41" s="105"/>
      <c r="AC41" s="42"/>
      <c r="AD41" s="42"/>
      <c r="AE41" s="42"/>
      <c r="AF41" s="42"/>
      <c r="AG41" s="43"/>
      <c r="AH41" s="44"/>
      <c r="AI41" s="121" t="s">
        <v>79</v>
      </c>
      <c r="AJ41" s="116"/>
      <c r="AK41" s="45"/>
      <c r="AL41" s="44"/>
      <c r="AM41" s="44"/>
    </row>
    <row r="42" ht="17.25" customHeight="1">
      <c r="B42" s="101"/>
      <c r="C42" s="102"/>
      <c r="D42" s="131" t="s">
        <v>183</v>
      </c>
      <c r="AB42" s="105"/>
      <c r="AC42" s="42"/>
      <c r="AD42" s="42"/>
      <c r="AE42" s="42"/>
      <c r="AF42" s="42"/>
      <c r="AG42" s="43"/>
      <c r="AH42" s="44"/>
      <c r="AI42" s="121" t="s">
        <v>81</v>
      </c>
      <c r="AJ42" s="116"/>
      <c r="AK42" s="45"/>
      <c r="AL42" s="44"/>
      <c r="AM42" s="44"/>
    </row>
    <row r="43" ht="15.0" customHeight="1">
      <c r="B43" s="101"/>
      <c r="C43" s="102"/>
      <c r="D43" s="131" t="s">
        <v>184</v>
      </c>
      <c r="AB43" s="105"/>
      <c r="AC43" s="42"/>
      <c r="AD43" s="42"/>
      <c r="AE43" s="42"/>
      <c r="AF43" s="42"/>
      <c r="AG43" s="43"/>
      <c r="AH43" s="44"/>
      <c r="AI43" s="121" t="s">
        <v>83</v>
      </c>
      <c r="AJ43" s="116"/>
      <c r="AK43" s="45"/>
      <c r="AL43" s="44"/>
      <c r="AM43" s="44"/>
    </row>
    <row r="44" ht="17.25" customHeight="1">
      <c r="B44" s="101"/>
      <c r="C44" s="102"/>
      <c r="D44" s="102"/>
      <c r="E44" s="102"/>
      <c r="F44" s="103"/>
      <c r="G44" s="103"/>
      <c r="H44" s="103"/>
      <c r="I44" s="103"/>
      <c r="J44" s="103"/>
      <c r="K44" s="103"/>
      <c r="L44" s="103"/>
      <c r="M44" s="103"/>
      <c r="AB44" s="105"/>
      <c r="AC44" s="42"/>
      <c r="AD44" s="42"/>
      <c r="AE44" s="42"/>
      <c r="AF44" s="42"/>
      <c r="AG44" s="43"/>
      <c r="AH44" s="44"/>
      <c r="AI44" s="121" t="s">
        <v>84</v>
      </c>
      <c r="AJ44" s="116"/>
      <c r="AK44" s="45"/>
      <c r="AL44" s="44"/>
      <c r="AM44" s="44"/>
    </row>
    <row r="45" ht="24.0" customHeight="1">
      <c r="B45" s="53">
        <v>9.0</v>
      </c>
      <c r="C45" s="132" t="s">
        <v>85</v>
      </c>
      <c r="D45" s="65"/>
      <c r="E45" s="65"/>
      <c r="F45" s="65"/>
      <c r="G45" s="65"/>
      <c r="H45" s="65"/>
      <c r="I45" s="133"/>
      <c r="J45" s="133"/>
      <c r="K45" s="133"/>
      <c r="L45" s="133"/>
      <c r="M45" s="133"/>
      <c r="N45" s="134"/>
      <c r="O45" s="134"/>
      <c r="P45" s="134"/>
      <c r="Q45" s="134"/>
      <c r="R45" s="134"/>
      <c r="S45" s="134"/>
      <c r="T45" s="134"/>
      <c r="U45" s="134"/>
      <c r="V45" s="134"/>
      <c r="W45" s="134"/>
      <c r="X45" s="134"/>
      <c r="Y45" s="134"/>
      <c r="Z45" s="134"/>
      <c r="AA45" s="134"/>
      <c r="AB45" s="135"/>
      <c r="AC45" s="42"/>
      <c r="AD45" s="42"/>
      <c r="AE45" s="42"/>
      <c r="AF45" s="42"/>
      <c r="AG45" s="43"/>
      <c r="AH45" s="44"/>
      <c r="AI45" s="121"/>
      <c r="AJ45" s="116"/>
      <c r="AK45" s="45"/>
      <c r="AL45" s="44"/>
      <c r="AM45" s="44"/>
    </row>
    <row r="46" ht="24.0" customHeight="1">
      <c r="B46" s="98"/>
      <c r="C46" s="136" t="s">
        <v>86</v>
      </c>
      <c r="H46" s="70"/>
      <c r="I46" s="67">
        <v>1.0</v>
      </c>
      <c r="J46" s="56" t="s">
        <v>6</v>
      </c>
      <c r="K46" s="55"/>
      <c r="L46" s="55"/>
      <c r="M46" s="55"/>
      <c r="N46" s="55"/>
      <c r="O46" s="55"/>
      <c r="P46" s="55"/>
      <c r="Q46" s="55"/>
      <c r="R46" s="55"/>
      <c r="S46" s="55"/>
      <c r="T46" s="55"/>
      <c r="U46" s="55"/>
      <c r="V46" s="55"/>
      <c r="W46" s="55"/>
      <c r="X46" s="55"/>
      <c r="Y46" s="55"/>
      <c r="Z46" s="76"/>
      <c r="AB46" s="105"/>
      <c r="AC46" s="42"/>
      <c r="AD46" s="42"/>
      <c r="AE46" s="42"/>
      <c r="AF46" s="42"/>
      <c r="AG46" s="43"/>
      <c r="AH46" s="44"/>
      <c r="AI46" s="45" t="s">
        <v>87</v>
      </c>
      <c r="AJ46" s="116"/>
      <c r="AK46" s="45"/>
      <c r="AL46" s="42"/>
      <c r="AM46" s="42"/>
    </row>
    <row r="47" ht="24.0" customHeight="1">
      <c r="B47" s="98"/>
      <c r="C47" s="69"/>
      <c r="H47" s="70"/>
      <c r="I47" s="67">
        <v>2.0</v>
      </c>
      <c r="J47" s="56" t="s">
        <v>81</v>
      </c>
      <c r="K47" s="55"/>
      <c r="L47" s="55"/>
      <c r="M47" s="55"/>
      <c r="N47" s="55"/>
      <c r="O47" s="55"/>
      <c r="P47" s="55"/>
      <c r="Q47" s="55"/>
      <c r="R47" s="55"/>
      <c r="S47" s="55"/>
      <c r="T47" s="55"/>
      <c r="U47" s="55"/>
      <c r="V47" s="55"/>
      <c r="W47" s="55"/>
      <c r="X47" s="55"/>
      <c r="Y47" s="55"/>
      <c r="Z47" s="76"/>
      <c r="AB47" s="105"/>
      <c r="AC47" s="42"/>
      <c r="AD47" s="42"/>
      <c r="AE47" s="42"/>
      <c r="AF47" s="42"/>
      <c r="AG47" s="43"/>
      <c r="AH47" s="44"/>
      <c r="AI47" s="45" t="s">
        <v>88</v>
      </c>
      <c r="AJ47" s="116"/>
      <c r="AK47" s="45"/>
      <c r="AL47" s="42"/>
      <c r="AM47" s="42"/>
    </row>
    <row r="48" ht="24.0" customHeight="1">
      <c r="B48" s="101"/>
      <c r="C48" s="102"/>
      <c r="D48" s="102"/>
      <c r="E48" s="102"/>
      <c r="F48" s="103"/>
      <c r="G48" s="103"/>
      <c r="H48" s="103"/>
      <c r="I48" s="67">
        <v>3.0</v>
      </c>
      <c r="J48" s="56" t="s">
        <v>75</v>
      </c>
      <c r="K48" s="55"/>
      <c r="L48" s="55"/>
      <c r="M48" s="55"/>
      <c r="N48" s="55"/>
      <c r="O48" s="55"/>
      <c r="P48" s="55"/>
      <c r="Q48" s="55"/>
      <c r="R48" s="55"/>
      <c r="S48" s="55"/>
      <c r="T48" s="55"/>
      <c r="U48" s="55"/>
      <c r="V48" s="55"/>
      <c r="W48" s="55"/>
      <c r="X48" s="55"/>
      <c r="Y48" s="55"/>
      <c r="Z48" s="76"/>
      <c r="AB48" s="105"/>
      <c r="AC48" s="42"/>
      <c r="AD48" s="42"/>
      <c r="AE48" s="42"/>
      <c r="AF48" s="42"/>
      <c r="AG48" s="43"/>
      <c r="AH48" s="44"/>
      <c r="AI48" s="45" t="s">
        <v>89</v>
      </c>
      <c r="AJ48" s="116"/>
      <c r="AK48" s="45"/>
      <c r="AL48" s="42"/>
      <c r="AM48" s="42"/>
    </row>
    <row r="49" ht="15.0" customHeight="1">
      <c r="B49" s="101"/>
      <c r="C49" s="102"/>
      <c r="D49" s="102"/>
      <c r="E49" s="102"/>
      <c r="F49" s="103"/>
      <c r="G49" s="103"/>
      <c r="H49" s="103"/>
      <c r="I49" s="137" t="s">
        <v>90</v>
      </c>
      <c r="J49" s="55"/>
      <c r="K49" s="55"/>
      <c r="L49" s="55"/>
      <c r="M49" s="55"/>
      <c r="N49" s="55"/>
      <c r="O49" s="55"/>
      <c r="P49" s="55"/>
      <c r="Q49" s="55"/>
      <c r="R49" s="55"/>
      <c r="S49" s="55"/>
      <c r="T49" s="55"/>
      <c r="U49" s="55"/>
      <c r="V49" s="55"/>
      <c r="W49" s="55"/>
      <c r="X49" s="55"/>
      <c r="Y49" s="55"/>
      <c r="Z49" s="55"/>
      <c r="AB49" s="105"/>
      <c r="AC49" s="42"/>
      <c r="AD49" s="42"/>
      <c r="AE49" s="42"/>
      <c r="AF49" s="42"/>
      <c r="AG49" s="43"/>
      <c r="AH49" s="44"/>
      <c r="AI49" s="45" t="s">
        <v>91</v>
      </c>
      <c r="AJ49" s="116"/>
      <c r="AK49" s="45"/>
      <c r="AL49" s="42"/>
      <c r="AM49" s="42"/>
    </row>
    <row r="50" ht="14.25" customHeight="1">
      <c r="B50" s="101"/>
      <c r="C50" s="102"/>
      <c r="D50" s="102"/>
      <c r="E50" s="102"/>
      <c r="F50" s="103"/>
      <c r="G50" s="103"/>
      <c r="H50" s="103"/>
      <c r="I50" s="138">
        <v>4.0</v>
      </c>
      <c r="J50" s="139"/>
      <c r="K50" s="65"/>
      <c r="L50" s="65"/>
      <c r="M50" s="65"/>
      <c r="N50" s="65"/>
      <c r="O50" s="65"/>
      <c r="P50" s="65"/>
      <c r="Q50" s="65"/>
      <c r="R50" s="65"/>
      <c r="S50" s="65"/>
      <c r="T50" s="65"/>
      <c r="U50" s="65"/>
      <c r="V50" s="65"/>
      <c r="W50" s="65"/>
      <c r="X50" s="65"/>
      <c r="Y50" s="65"/>
      <c r="Z50" s="66"/>
      <c r="AB50" s="105"/>
      <c r="AC50" s="42"/>
      <c r="AD50" s="42"/>
      <c r="AE50" s="42"/>
      <c r="AF50" s="42"/>
      <c r="AG50" s="43"/>
      <c r="AH50" s="44"/>
      <c r="AI50" s="45" t="s">
        <v>92</v>
      </c>
      <c r="AJ50" s="116"/>
      <c r="AK50" s="45"/>
      <c r="AL50" s="42"/>
      <c r="AM50" s="42"/>
    </row>
    <row r="51" ht="34.5" customHeight="1">
      <c r="B51" s="101"/>
      <c r="C51" s="102"/>
      <c r="D51" s="102"/>
      <c r="E51" s="102"/>
      <c r="F51" s="103"/>
      <c r="G51" s="103"/>
      <c r="H51" s="103"/>
      <c r="I51" s="140"/>
      <c r="J51" s="72"/>
      <c r="K51" s="73"/>
      <c r="L51" s="73"/>
      <c r="M51" s="73"/>
      <c r="N51" s="73"/>
      <c r="O51" s="73"/>
      <c r="P51" s="73"/>
      <c r="Q51" s="73"/>
      <c r="R51" s="73"/>
      <c r="S51" s="73"/>
      <c r="T51" s="73"/>
      <c r="U51" s="73"/>
      <c r="V51" s="73"/>
      <c r="W51" s="73"/>
      <c r="X51" s="73"/>
      <c r="Y51" s="73"/>
      <c r="Z51" s="74"/>
      <c r="AB51" s="105"/>
      <c r="AC51" s="42"/>
      <c r="AD51" s="42"/>
      <c r="AE51" s="42"/>
      <c r="AF51" s="42"/>
      <c r="AG51" s="43"/>
      <c r="AH51" s="44"/>
      <c r="AI51" s="45" t="s">
        <v>93</v>
      </c>
      <c r="AJ51" s="116"/>
      <c r="AK51" s="45"/>
      <c r="AL51" s="42"/>
      <c r="AM51" s="42"/>
    </row>
    <row r="52" ht="14.25" customHeight="1">
      <c r="B52" s="141"/>
      <c r="C52" s="142"/>
      <c r="D52" s="142"/>
      <c r="E52" s="142"/>
      <c r="F52" s="143"/>
      <c r="G52" s="143"/>
      <c r="H52" s="143"/>
      <c r="I52" s="143"/>
      <c r="J52" s="143"/>
      <c r="K52" s="143"/>
      <c r="L52" s="143"/>
      <c r="M52" s="143"/>
      <c r="N52" s="144"/>
      <c r="O52" s="144"/>
      <c r="P52" s="144"/>
      <c r="Q52" s="144"/>
      <c r="R52" s="144"/>
      <c r="S52" s="144"/>
      <c r="T52" s="144"/>
      <c r="U52" s="144"/>
      <c r="V52" s="144"/>
      <c r="W52" s="144"/>
      <c r="X52" s="144"/>
      <c r="Y52" s="144"/>
      <c r="Z52" s="144"/>
      <c r="AA52" s="144"/>
      <c r="AB52" s="145" t="s">
        <v>94</v>
      </c>
      <c r="AC52" s="42"/>
      <c r="AD52" s="42"/>
      <c r="AE52" s="42"/>
      <c r="AF52" s="42"/>
      <c r="AG52" s="43"/>
      <c r="AH52" s="44"/>
      <c r="AI52" s="45" t="s">
        <v>95</v>
      </c>
      <c r="AJ52" s="46"/>
      <c r="AK52" s="45"/>
      <c r="AL52" s="42"/>
      <c r="AM52" s="42"/>
    </row>
    <row r="53" ht="14.25" customHeight="1">
      <c r="B53" s="98">
        <v>10.0</v>
      </c>
      <c r="C53" s="99" t="s">
        <v>96</v>
      </c>
      <c r="AB53" s="100"/>
      <c r="AC53" s="42"/>
      <c r="AD53" s="42"/>
      <c r="AE53" s="42"/>
      <c r="AF53" s="42"/>
      <c r="AG53" s="43"/>
      <c r="AH53" s="44"/>
      <c r="AI53" s="45" t="s">
        <v>97</v>
      </c>
      <c r="AJ53" s="46"/>
      <c r="AK53" s="45"/>
      <c r="AL53" s="42"/>
      <c r="AM53" s="42"/>
    </row>
    <row r="54" ht="14.25" customHeight="1">
      <c r="B54" s="98"/>
      <c r="C54" s="99" t="s">
        <v>98</v>
      </c>
      <c r="AB54" s="146"/>
      <c r="AC54" s="42"/>
      <c r="AD54" s="42"/>
      <c r="AE54" s="42"/>
      <c r="AF54" s="42"/>
      <c r="AG54" s="43"/>
      <c r="AH54" s="44"/>
      <c r="AI54" s="45" t="s">
        <v>99</v>
      </c>
      <c r="AJ54" s="46"/>
      <c r="AK54" s="45"/>
      <c r="AL54" s="42"/>
      <c r="AM54" s="42"/>
    </row>
    <row r="55" ht="14.25" customHeight="1">
      <c r="B55" s="98"/>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146"/>
      <c r="AC55" s="42"/>
      <c r="AD55" s="42"/>
      <c r="AE55" s="42"/>
      <c r="AF55" s="42"/>
      <c r="AG55" s="43"/>
      <c r="AH55" s="44"/>
      <c r="AI55" s="45" t="s">
        <v>100</v>
      </c>
      <c r="AJ55" s="46"/>
      <c r="AK55" s="45"/>
      <c r="AL55" s="42"/>
      <c r="AM55" s="42"/>
    </row>
    <row r="56" ht="30.0" customHeight="1">
      <c r="B56" s="101"/>
      <c r="C56" s="102"/>
      <c r="D56" s="106" t="s">
        <v>101</v>
      </c>
      <c r="E56" s="65"/>
      <c r="F56" s="65"/>
      <c r="G56" s="65"/>
      <c r="H56" s="65"/>
      <c r="I56" s="65"/>
      <c r="J56" s="66"/>
      <c r="K56" s="106" t="s">
        <v>102</v>
      </c>
      <c r="L56" s="66"/>
      <c r="M56" s="107" t="s">
        <v>103</v>
      </c>
      <c r="N56" s="55"/>
      <c r="O56" s="55"/>
      <c r="P56" s="55"/>
      <c r="Q56" s="55"/>
      <c r="R56" s="55"/>
      <c r="S56" s="55"/>
      <c r="T56" s="55"/>
      <c r="U56" s="55"/>
      <c r="V56" s="55"/>
      <c r="W56" s="76"/>
      <c r="X56" s="108" t="s">
        <v>104</v>
      </c>
      <c r="Y56" s="65"/>
      <c r="Z56" s="66"/>
      <c r="AB56" s="105"/>
      <c r="AC56" s="42"/>
      <c r="AD56" s="42"/>
      <c r="AE56" s="42"/>
      <c r="AF56" s="42"/>
      <c r="AG56" s="43"/>
      <c r="AH56" s="44"/>
      <c r="AI56" s="45" t="s">
        <v>105</v>
      </c>
      <c r="AJ56" s="46"/>
      <c r="AK56" s="45"/>
      <c r="AL56" s="42"/>
      <c r="AM56" s="42"/>
    </row>
    <row r="57" ht="18.0" customHeight="1">
      <c r="B57" s="101"/>
      <c r="C57" s="102"/>
      <c r="D57" s="69"/>
      <c r="J57" s="70"/>
      <c r="K57" s="69"/>
      <c r="L57" s="70"/>
      <c r="M57" s="107" t="s">
        <v>106</v>
      </c>
      <c r="N57" s="55"/>
      <c r="O57" s="55"/>
      <c r="P57" s="55"/>
      <c r="Q57" s="55"/>
      <c r="R57" s="55"/>
      <c r="S57" s="55"/>
      <c r="T57" s="81"/>
      <c r="U57" s="106" t="s">
        <v>107</v>
      </c>
      <c r="V57" s="65"/>
      <c r="W57" s="66"/>
      <c r="X57" s="69"/>
      <c r="Z57" s="70"/>
      <c r="AB57" s="105"/>
      <c r="AC57" s="42"/>
      <c r="AD57" s="42"/>
      <c r="AE57" s="42"/>
      <c r="AF57" s="42"/>
      <c r="AG57" s="43"/>
      <c r="AH57" s="44"/>
      <c r="AI57" s="45"/>
      <c r="AJ57" s="46"/>
      <c r="AK57" s="45"/>
      <c r="AL57" s="42"/>
      <c r="AM57" s="42"/>
    </row>
    <row r="58" ht="45.0" customHeight="1">
      <c r="B58" s="101"/>
      <c r="C58" s="102"/>
      <c r="D58" s="69"/>
      <c r="J58" s="70"/>
      <c r="K58" s="69"/>
      <c r="L58" s="70"/>
      <c r="M58" s="107" t="s">
        <v>108</v>
      </c>
      <c r="N58" s="55"/>
      <c r="O58" s="55"/>
      <c r="P58" s="76"/>
      <c r="Q58" s="107" t="s">
        <v>109</v>
      </c>
      <c r="R58" s="55"/>
      <c r="S58" s="55"/>
      <c r="T58" s="81"/>
      <c r="U58" s="69"/>
      <c r="W58" s="70"/>
      <c r="X58" s="69"/>
      <c r="Z58" s="70"/>
      <c r="AB58" s="105"/>
      <c r="AC58" s="42"/>
      <c r="AD58" s="42"/>
      <c r="AE58" s="42"/>
      <c r="AF58" s="42"/>
      <c r="AG58" s="43"/>
      <c r="AH58" s="44"/>
      <c r="AI58" s="45"/>
      <c r="AJ58" s="46"/>
      <c r="AK58" s="45"/>
      <c r="AL58" s="42"/>
      <c r="AM58" s="42"/>
    </row>
    <row r="59" ht="14.25" customHeight="1">
      <c r="B59" s="101"/>
      <c r="C59" s="102"/>
      <c r="D59" s="72"/>
      <c r="E59" s="73"/>
      <c r="F59" s="73"/>
      <c r="G59" s="73"/>
      <c r="H59" s="73"/>
      <c r="I59" s="73"/>
      <c r="J59" s="74"/>
      <c r="K59" s="72"/>
      <c r="L59" s="74"/>
      <c r="M59" s="67" t="s">
        <v>110</v>
      </c>
      <c r="N59" s="67" t="s">
        <v>111</v>
      </c>
      <c r="O59" s="67" t="s">
        <v>112</v>
      </c>
      <c r="P59" s="67" t="s">
        <v>113</v>
      </c>
      <c r="Q59" s="67" t="s">
        <v>110</v>
      </c>
      <c r="R59" s="67" t="s">
        <v>111</v>
      </c>
      <c r="S59" s="67" t="s">
        <v>112</v>
      </c>
      <c r="T59" s="147" t="s">
        <v>113</v>
      </c>
      <c r="U59" s="72"/>
      <c r="V59" s="73"/>
      <c r="W59" s="74"/>
      <c r="X59" s="148"/>
      <c r="Y59" s="21"/>
      <c r="Z59" s="149"/>
      <c r="AB59" s="105"/>
      <c r="AC59" s="42"/>
      <c r="AD59" s="42"/>
      <c r="AE59" s="42"/>
      <c r="AF59" s="42"/>
      <c r="AG59" s="43"/>
      <c r="AH59" s="44"/>
      <c r="AI59" s="45"/>
      <c r="AJ59" s="46"/>
      <c r="AK59" s="45"/>
      <c r="AL59" s="42"/>
      <c r="AM59" s="42"/>
    </row>
    <row r="60" ht="153.0" customHeight="1">
      <c r="B60" s="101"/>
      <c r="C60" s="102"/>
      <c r="D60" s="78">
        <v>1.0</v>
      </c>
      <c r="E60" s="54" t="s">
        <v>185</v>
      </c>
      <c r="F60" s="55"/>
      <c r="G60" s="55"/>
      <c r="H60" s="55"/>
      <c r="I60" s="55"/>
      <c r="J60" s="76"/>
      <c r="K60" s="77">
        <v>1.0</v>
      </c>
      <c r="L60" s="76"/>
      <c r="M60" s="78">
        <v>2.0</v>
      </c>
      <c r="N60" s="78">
        <v>1.0</v>
      </c>
      <c r="O60" s="78"/>
      <c r="P60" s="78"/>
      <c r="Q60" s="78"/>
      <c r="R60" s="78"/>
      <c r="S60" s="78"/>
      <c r="T60" s="78"/>
      <c r="U60" s="77">
        <v>1.0</v>
      </c>
      <c r="V60" s="55"/>
      <c r="W60" s="55"/>
      <c r="X60" s="150"/>
      <c r="Y60" s="151"/>
      <c r="Z60" s="152"/>
      <c r="AB60" s="105"/>
      <c r="AC60" s="42"/>
      <c r="AD60" s="42"/>
      <c r="AE60" s="42"/>
      <c r="AF60" s="42"/>
      <c r="AG60" s="43"/>
      <c r="AH60" s="44"/>
      <c r="AI60" s="45"/>
      <c r="AJ60" s="46"/>
      <c r="AK60" s="45"/>
      <c r="AL60" s="42"/>
      <c r="AM60" s="42"/>
    </row>
    <row r="61" ht="153.75" customHeight="1">
      <c r="B61" s="101"/>
      <c r="C61" s="102"/>
      <c r="D61" s="78">
        <v>2.0</v>
      </c>
      <c r="E61" s="54" t="s">
        <v>186</v>
      </c>
      <c r="F61" s="55"/>
      <c r="G61" s="55"/>
      <c r="H61" s="55"/>
      <c r="I61" s="55"/>
      <c r="J61" s="76"/>
      <c r="K61" s="77">
        <v>1.0</v>
      </c>
      <c r="L61" s="76"/>
      <c r="M61" s="78">
        <v>2.0</v>
      </c>
      <c r="N61" s="78">
        <v>1.0</v>
      </c>
      <c r="O61" s="78">
        <v>0.0</v>
      </c>
      <c r="P61" s="78"/>
      <c r="Q61" s="78"/>
      <c r="R61" s="78"/>
      <c r="S61" s="78"/>
      <c r="T61" s="78"/>
      <c r="U61" s="77">
        <v>1.0</v>
      </c>
      <c r="V61" s="55"/>
      <c r="W61" s="55"/>
      <c r="X61" s="118"/>
      <c r="Y61" s="119"/>
      <c r="Z61" s="153"/>
      <c r="AB61" s="105"/>
      <c r="AC61" s="42"/>
      <c r="AD61" s="42"/>
      <c r="AE61" s="42"/>
      <c r="AF61" s="42"/>
      <c r="AG61" s="43"/>
      <c r="AH61" s="44"/>
      <c r="AI61" s="45"/>
      <c r="AJ61" s="46"/>
      <c r="AK61" s="45"/>
      <c r="AL61" s="42"/>
      <c r="AM61" s="42"/>
    </row>
    <row r="62" ht="139.5" customHeight="1">
      <c r="B62" s="101"/>
      <c r="C62" s="102"/>
      <c r="D62" s="78">
        <v>3.0</v>
      </c>
      <c r="E62" s="54" t="s">
        <v>187</v>
      </c>
      <c r="F62" s="55"/>
      <c r="G62" s="55"/>
      <c r="H62" s="55"/>
      <c r="I62" s="55"/>
      <c r="J62" s="76"/>
      <c r="K62" s="77">
        <v>1.0</v>
      </c>
      <c r="L62" s="76"/>
      <c r="M62" s="78">
        <v>2.0</v>
      </c>
      <c r="N62" s="78">
        <v>1.0</v>
      </c>
      <c r="O62" s="78">
        <v>0.0</v>
      </c>
      <c r="P62" s="78"/>
      <c r="Q62" s="78"/>
      <c r="R62" s="78"/>
      <c r="S62" s="78"/>
      <c r="T62" s="78"/>
      <c r="U62" s="77">
        <v>1.0</v>
      </c>
      <c r="V62" s="55"/>
      <c r="W62" s="55"/>
      <c r="X62" s="118"/>
      <c r="Y62" s="119"/>
      <c r="Z62" s="153"/>
      <c r="AB62" s="105"/>
      <c r="AC62" s="42"/>
      <c r="AD62" s="42"/>
      <c r="AE62" s="42"/>
      <c r="AF62" s="42"/>
      <c r="AG62" s="43"/>
      <c r="AH62" s="44"/>
      <c r="AI62" s="45"/>
      <c r="AJ62" s="46"/>
      <c r="AK62" s="45"/>
      <c r="AL62" s="42"/>
      <c r="AM62" s="42"/>
    </row>
    <row r="63" ht="147.75" customHeight="1">
      <c r="B63" s="101"/>
      <c r="C63" s="102"/>
      <c r="D63" s="78">
        <v>4.0</v>
      </c>
      <c r="E63" s="54" t="s">
        <v>188</v>
      </c>
      <c r="F63" s="55"/>
      <c r="G63" s="55"/>
      <c r="H63" s="55"/>
      <c r="I63" s="55"/>
      <c r="J63" s="76"/>
      <c r="K63" s="77">
        <v>1.0</v>
      </c>
      <c r="L63" s="76"/>
      <c r="M63" s="78">
        <v>2.0</v>
      </c>
      <c r="N63" s="78">
        <v>1.0</v>
      </c>
      <c r="O63" s="78">
        <v>3.0</v>
      </c>
      <c r="P63" s="78"/>
      <c r="Q63" s="78"/>
      <c r="R63" s="78"/>
      <c r="S63" s="78"/>
      <c r="T63" s="78"/>
      <c r="U63" s="77">
        <v>1.0</v>
      </c>
      <c r="V63" s="55"/>
      <c r="W63" s="55"/>
      <c r="X63" s="118"/>
      <c r="Y63" s="119"/>
      <c r="Z63" s="153"/>
      <c r="AB63" s="105"/>
      <c r="AC63" s="42"/>
      <c r="AD63" s="42"/>
      <c r="AE63" s="42"/>
      <c r="AF63" s="42"/>
      <c r="AG63" s="43"/>
      <c r="AH63" s="44"/>
      <c r="AI63" s="45"/>
      <c r="AJ63" s="46"/>
      <c r="AK63" s="45"/>
      <c r="AL63" s="42"/>
      <c r="AM63" s="42"/>
    </row>
    <row r="64" ht="159.0" customHeight="1">
      <c r="B64" s="101"/>
      <c r="C64" s="102"/>
      <c r="D64" s="78">
        <v>5.0</v>
      </c>
      <c r="E64" s="54" t="s">
        <v>189</v>
      </c>
      <c r="F64" s="55"/>
      <c r="G64" s="55"/>
      <c r="H64" s="55"/>
      <c r="I64" s="55"/>
      <c r="J64" s="76"/>
      <c r="K64" s="77" t="s">
        <v>190</v>
      </c>
      <c r="L64" s="76"/>
      <c r="M64" s="78">
        <v>2.0</v>
      </c>
      <c r="N64" s="78">
        <v>1.0</v>
      </c>
      <c r="O64" s="78">
        <v>3.0</v>
      </c>
      <c r="P64" s="78"/>
      <c r="Q64" s="78"/>
      <c r="R64" s="78"/>
      <c r="S64" s="78"/>
      <c r="T64" s="78"/>
      <c r="U64" s="77">
        <v>1.0</v>
      </c>
      <c r="V64" s="55"/>
      <c r="W64" s="55"/>
      <c r="X64" s="118"/>
      <c r="Y64" s="119"/>
      <c r="Z64" s="153"/>
      <c r="AB64" s="105"/>
      <c r="AC64" s="42"/>
      <c r="AD64" s="42"/>
      <c r="AE64" s="42"/>
      <c r="AF64" s="42"/>
      <c r="AG64" s="43"/>
      <c r="AH64" s="44"/>
      <c r="AI64" s="45"/>
      <c r="AJ64" s="46"/>
      <c r="AK64" s="45"/>
      <c r="AL64" s="42"/>
      <c r="AM64" s="42"/>
    </row>
    <row r="65" ht="113.25" customHeight="1">
      <c r="B65" s="101"/>
      <c r="C65" s="102"/>
      <c r="D65" s="78">
        <v>6.0</v>
      </c>
      <c r="E65" s="56" t="s">
        <v>191</v>
      </c>
      <c r="F65" s="55"/>
      <c r="G65" s="55"/>
      <c r="H65" s="55"/>
      <c r="I65" s="55"/>
      <c r="J65" s="76"/>
      <c r="K65" s="77" t="s">
        <v>190</v>
      </c>
      <c r="L65" s="76"/>
      <c r="M65" s="78">
        <v>2.0</v>
      </c>
      <c r="N65" s="78">
        <v>1.0</v>
      </c>
      <c r="O65" s="78"/>
      <c r="P65" s="78"/>
      <c r="Q65" s="78"/>
      <c r="R65" s="78"/>
      <c r="S65" s="78"/>
      <c r="T65" s="78"/>
      <c r="U65" s="77">
        <v>1.0</v>
      </c>
      <c r="V65" s="55"/>
      <c r="W65" s="55"/>
      <c r="X65" s="118"/>
      <c r="Y65" s="119"/>
      <c r="Z65" s="153"/>
      <c r="AB65" s="105"/>
      <c r="AC65" s="42"/>
      <c r="AD65" s="42"/>
      <c r="AE65" s="42"/>
      <c r="AF65" s="42"/>
      <c r="AG65" s="43"/>
      <c r="AH65" s="44"/>
      <c r="AI65" s="45"/>
      <c r="AJ65" s="46"/>
      <c r="AK65" s="45"/>
      <c r="AL65" s="42"/>
      <c r="AM65" s="42"/>
    </row>
    <row r="66" ht="123.0" customHeight="1">
      <c r="B66" s="101"/>
      <c r="C66" s="102"/>
      <c r="D66" s="78">
        <v>7.0</v>
      </c>
      <c r="E66" s="56" t="s">
        <v>192</v>
      </c>
      <c r="F66" s="55"/>
      <c r="G66" s="55"/>
      <c r="H66" s="55"/>
      <c r="I66" s="55"/>
      <c r="J66" s="76"/>
      <c r="K66" s="77">
        <v>2.0</v>
      </c>
      <c r="L66" s="76"/>
      <c r="M66" s="78">
        <v>2.0</v>
      </c>
      <c r="N66" s="78">
        <v>1.0</v>
      </c>
      <c r="O66" s="78"/>
      <c r="P66" s="78"/>
      <c r="Q66" s="78"/>
      <c r="R66" s="78"/>
      <c r="S66" s="78"/>
      <c r="T66" s="78"/>
      <c r="U66" s="77">
        <v>1.0</v>
      </c>
      <c r="V66" s="55"/>
      <c r="W66" s="55"/>
      <c r="X66" s="118"/>
      <c r="Y66" s="119"/>
      <c r="Z66" s="153"/>
      <c r="AB66" s="105"/>
      <c r="AC66" s="42"/>
      <c r="AD66" s="42"/>
      <c r="AE66" s="42"/>
      <c r="AF66" s="42"/>
      <c r="AG66" s="43"/>
      <c r="AH66" s="44"/>
      <c r="AI66" s="45"/>
      <c r="AJ66" s="46"/>
      <c r="AK66" s="45"/>
      <c r="AL66" s="42"/>
      <c r="AM66" s="42"/>
    </row>
    <row r="67" ht="153.75" customHeight="1">
      <c r="B67" s="101"/>
      <c r="C67" s="102"/>
      <c r="D67" s="78">
        <v>8.0</v>
      </c>
      <c r="E67" s="56" t="s">
        <v>193</v>
      </c>
      <c r="F67" s="55"/>
      <c r="G67" s="55"/>
      <c r="H67" s="55"/>
      <c r="I67" s="55"/>
      <c r="J67" s="76"/>
      <c r="K67" s="77">
        <v>2.0</v>
      </c>
      <c r="L67" s="76"/>
      <c r="M67" s="78">
        <v>2.0</v>
      </c>
      <c r="N67" s="78">
        <v>1.0</v>
      </c>
      <c r="O67" s="78"/>
      <c r="P67" s="78"/>
      <c r="Q67" s="78"/>
      <c r="R67" s="78"/>
      <c r="S67" s="78"/>
      <c r="T67" s="78"/>
      <c r="U67" s="77">
        <v>1.0</v>
      </c>
      <c r="V67" s="55"/>
      <c r="W67" s="55"/>
      <c r="X67" s="118"/>
      <c r="Y67" s="119"/>
      <c r="Z67" s="153"/>
      <c r="AB67" s="105"/>
      <c r="AC67" s="42"/>
      <c r="AD67" s="42"/>
      <c r="AE67" s="42"/>
      <c r="AF67" s="42"/>
      <c r="AG67" s="43"/>
      <c r="AH67" s="44"/>
      <c r="AI67" s="45"/>
      <c r="AJ67" s="46"/>
      <c r="AK67" s="43"/>
      <c r="AL67" s="42"/>
      <c r="AM67" s="42"/>
    </row>
    <row r="68" ht="126.0" customHeight="1">
      <c r="B68" s="101"/>
      <c r="C68" s="102"/>
      <c r="D68" s="78">
        <v>9.0</v>
      </c>
      <c r="E68" s="56" t="s">
        <v>194</v>
      </c>
      <c r="F68" s="55"/>
      <c r="G68" s="55"/>
      <c r="H68" s="55"/>
      <c r="I68" s="55"/>
      <c r="J68" s="76"/>
      <c r="K68" s="77">
        <v>2.0</v>
      </c>
      <c r="L68" s="76"/>
      <c r="M68" s="78">
        <v>2.0</v>
      </c>
      <c r="N68" s="78">
        <v>1.0</v>
      </c>
      <c r="O68" s="78">
        <v>3.0</v>
      </c>
      <c r="P68" s="78"/>
      <c r="Q68" s="78"/>
      <c r="R68" s="78"/>
      <c r="S68" s="78"/>
      <c r="T68" s="78"/>
      <c r="U68" s="77">
        <v>1.0</v>
      </c>
      <c r="V68" s="55"/>
      <c r="W68" s="55"/>
      <c r="X68" s="118"/>
      <c r="Y68" s="119"/>
      <c r="Z68" s="153"/>
      <c r="AB68" s="105"/>
      <c r="AC68" s="42"/>
      <c r="AD68" s="42"/>
      <c r="AE68" s="42"/>
      <c r="AF68" s="42"/>
      <c r="AG68" s="43"/>
      <c r="AH68" s="44"/>
      <c r="AI68" s="45"/>
      <c r="AJ68" s="46"/>
      <c r="AK68" s="43"/>
      <c r="AL68" s="42"/>
      <c r="AM68" s="42"/>
    </row>
    <row r="69" ht="99.0" customHeight="1">
      <c r="B69" s="101"/>
      <c r="C69" s="102"/>
      <c r="D69" s="78">
        <v>10.0</v>
      </c>
      <c r="E69" s="56" t="s">
        <v>195</v>
      </c>
      <c r="F69" s="55"/>
      <c r="G69" s="55"/>
      <c r="H69" s="55"/>
      <c r="I69" s="55"/>
      <c r="J69" s="76"/>
      <c r="K69" s="77">
        <v>2.0</v>
      </c>
      <c r="L69" s="76"/>
      <c r="M69" s="78">
        <v>2.0</v>
      </c>
      <c r="N69" s="78">
        <v>1.0</v>
      </c>
      <c r="O69" s="78">
        <v>3.0</v>
      </c>
      <c r="P69" s="78"/>
      <c r="Q69" s="78"/>
      <c r="R69" s="78"/>
      <c r="S69" s="78"/>
      <c r="T69" s="78"/>
      <c r="U69" s="77">
        <v>1.0</v>
      </c>
      <c r="V69" s="55"/>
      <c r="W69" s="55"/>
      <c r="X69" s="118"/>
      <c r="Y69" s="119"/>
      <c r="Z69" s="153"/>
      <c r="AB69" s="105"/>
      <c r="AC69" s="42"/>
      <c r="AD69" s="42"/>
      <c r="AE69" s="42"/>
      <c r="AF69" s="42"/>
      <c r="AG69" s="43"/>
      <c r="AH69" s="44"/>
      <c r="AI69" s="45"/>
      <c r="AJ69" s="46"/>
      <c r="AK69" s="43"/>
      <c r="AL69" s="42"/>
      <c r="AM69" s="42"/>
    </row>
    <row r="70" ht="114.0" customHeight="1">
      <c r="B70" s="101"/>
      <c r="C70" s="102"/>
      <c r="D70" s="78" t="str">
        <f t="shared" ref="D70:D79" si="3">D69+1</f>
        <v>11</v>
      </c>
      <c r="E70" s="56" t="s">
        <v>196</v>
      </c>
      <c r="F70" s="55"/>
      <c r="G70" s="55"/>
      <c r="H70" s="55"/>
      <c r="I70" s="55"/>
      <c r="J70" s="76"/>
      <c r="K70" s="77">
        <v>2.0</v>
      </c>
      <c r="L70" s="76"/>
      <c r="M70" s="78">
        <v>2.0</v>
      </c>
      <c r="N70" s="78">
        <v>1.0</v>
      </c>
      <c r="O70" s="78">
        <v>3.0</v>
      </c>
      <c r="P70" s="78"/>
      <c r="Q70" s="78"/>
      <c r="R70" s="78"/>
      <c r="S70" s="78"/>
      <c r="T70" s="78"/>
      <c r="U70" s="77">
        <v>1.0</v>
      </c>
      <c r="V70" s="55"/>
      <c r="W70" s="55"/>
      <c r="X70" s="156"/>
      <c r="Y70" s="157"/>
      <c r="Z70" s="158"/>
      <c r="AB70" s="105"/>
      <c r="AC70" s="42"/>
      <c r="AD70" s="42"/>
      <c r="AE70" s="42"/>
      <c r="AF70" s="42"/>
      <c r="AG70" s="43"/>
      <c r="AH70" s="44"/>
      <c r="AI70" s="45"/>
      <c r="AJ70" s="46"/>
      <c r="AK70" s="43"/>
      <c r="AL70" s="42"/>
      <c r="AM70" s="42"/>
    </row>
    <row r="71" ht="160.5" customHeight="1">
      <c r="B71" s="101"/>
      <c r="C71" s="102"/>
      <c r="D71" s="78" t="str">
        <f t="shared" si="3"/>
        <v>12</v>
      </c>
      <c r="E71" s="56" t="s">
        <v>197</v>
      </c>
      <c r="F71" s="55"/>
      <c r="G71" s="55"/>
      <c r="H71" s="55"/>
      <c r="I71" s="55"/>
      <c r="J71" s="76"/>
      <c r="K71" s="77">
        <v>3.0</v>
      </c>
      <c r="L71" s="76"/>
      <c r="M71" s="78">
        <v>2.0</v>
      </c>
      <c r="N71" s="78">
        <v>1.0</v>
      </c>
      <c r="O71" s="78">
        <v>3.0</v>
      </c>
      <c r="P71" s="78"/>
      <c r="Q71" s="78"/>
      <c r="R71" s="78"/>
      <c r="S71" s="78"/>
      <c r="T71" s="78"/>
      <c r="U71" s="77">
        <v>1.0</v>
      </c>
      <c r="V71" s="55"/>
      <c r="W71" s="55"/>
      <c r="X71" s="156"/>
      <c r="Y71" s="157"/>
      <c r="Z71" s="158"/>
      <c r="AB71" s="105"/>
      <c r="AC71" s="42"/>
      <c r="AD71" s="42"/>
      <c r="AE71" s="42"/>
      <c r="AF71" s="42"/>
      <c r="AG71" s="43"/>
      <c r="AH71" s="44"/>
      <c r="AI71" s="45"/>
      <c r="AJ71" s="46"/>
      <c r="AK71" s="43"/>
      <c r="AL71" s="42"/>
      <c r="AM71" s="42"/>
    </row>
    <row r="72" ht="108.0" customHeight="1">
      <c r="B72" s="101"/>
      <c r="C72" s="102"/>
      <c r="D72" s="78" t="str">
        <f t="shared" si="3"/>
        <v>13</v>
      </c>
      <c r="E72" s="56" t="s">
        <v>198</v>
      </c>
      <c r="F72" s="55"/>
      <c r="G72" s="55"/>
      <c r="H72" s="55"/>
      <c r="I72" s="55"/>
      <c r="J72" s="76"/>
      <c r="K72" s="77">
        <v>3.0</v>
      </c>
      <c r="L72" s="76"/>
      <c r="M72" s="78">
        <v>2.0</v>
      </c>
      <c r="N72" s="78">
        <v>1.0</v>
      </c>
      <c r="O72" s="78">
        <v>3.0</v>
      </c>
      <c r="P72" s="78"/>
      <c r="Q72" s="78"/>
      <c r="R72" s="78"/>
      <c r="S72" s="78"/>
      <c r="T72" s="78"/>
      <c r="U72" s="77">
        <v>1.0</v>
      </c>
      <c r="V72" s="55"/>
      <c r="W72" s="55"/>
      <c r="X72" s="156"/>
      <c r="Y72" s="157"/>
      <c r="Z72" s="158"/>
      <c r="AB72" s="105"/>
      <c r="AC72" s="42"/>
      <c r="AD72" s="42"/>
      <c r="AE72" s="42"/>
      <c r="AF72" s="42"/>
      <c r="AG72" s="43"/>
      <c r="AH72" s="44"/>
      <c r="AI72" s="45"/>
      <c r="AJ72" s="46"/>
      <c r="AK72" s="43"/>
      <c r="AL72" s="42"/>
      <c r="AM72" s="42"/>
    </row>
    <row r="73" ht="114.75" customHeight="1">
      <c r="B73" s="101"/>
      <c r="C73" s="102"/>
      <c r="D73" s="78" t="str">
        <f t="shared" si="3"/>
        <v>14</v>
      </c>
      <c r="E73" s="56" t="s">
        <v>199</v>
      </c>
      <c r="F73" s="55"/>
      <c r="G73" s="55"/>
      <c r="H73" s="55"/>
      <c r="I73" s="55"/>
      <c r="J73" s="76"/>
      <c r="K73" s="77">
        <v>3.0</v>
      </c>
      <c r="L73" s="76"/>
      <c r="M73" s="78">
        <v>2.0</v>
      </c>
      <c r="N73" s="78">
        <v>1.0</v>
      </c>
      <c r="O73" s="78">
        <v>3.0</v>
      </c>
      <c r="P73" s="78"/>
      <c r="Q73" s="78"/>
      <c r="R73" s="78"/>
      <c r="S73" s="78"/>
      <c r="T73" s="78"/>
      <c r="U73" s="77">
        <v>1.0</v>
      </c>
      <c r="V73" s="55"/>
      <c r="W73" s="55"/>
      <c r="X73" s="156"/>
      <c r="Y73" s="157"/>
      <c r="Z73" s="158"/>
      <c r="AB73" s="105"/>
      <c r="AC73" s="42"/>
      <c r="AD73" s="42"/>
      <c r="AE73" s="42"/>
      <c r="AF73" s="42"/>
      <c r="AG73" s="43"/>
      <c r="AH73" s="44"/>
      <c r="AI73" s="45"/>
      <c r="AJ73" s="46"/>
      <c r="AK73" s="43"/>
      <c r="AL73" s="42"/>
      <c r="AM73" s="42"/>
    </row>
    <row r="74" ht="30.0" customHeight="1">
      <c r="B74" s="101"/>
      <c r="C74" s="102"/>
      <c r="D74" s="78" t="str">
        <f t="shared" si="3"/>
        <v>15</v>
      </c>
      <c r="E74" s="54"/>
      <c r="F74" s="55"/>
      <c r="G74" s="55"/>
      <c r="H74" s="55"/>
      <c r="I74" s="55"/>
      <c r="J74" s="76"/>
      <c r="K74" s="77"/>
      <c r="L74" s="154"/>
      <c r="M74" s="78"/>
      <c r="N74" s="78"/>
      <c r="O74" s="78"/>
      <c r="P74" s="78"/>
      <c r="Q74" s="78"/>
      <c r="R74" s="78"/>
      <c r="S74" s="78"/>
      <c r="T74" s="78"/>
      <c r="U74" s="77"/>
      <c r="V74" s="155"/>
      <c r="W74" s="155"/>
      <c r="X74" s="156"/>
      <c r="Y74" s="157"/>
      <c r="Z74" s="158"/>
      <c r="AB74" s="105"/>
      <c r="AC74" s="42"/>
      <c r="AD74" s="42"/>
      <c r="AE74" s="42"/>
      <c r="AF74" s="42"/>
      <c r="AG74" s="43"/>
      <c r="AH74" s="44"/>
      <c r="AI74" s="45"/>
      <c r="AJ74" s="46"/>
      <c r="AK74" s="43"/>
      <c r="AL74" s="42"/>
      <c r="AM74" s="42"/>
    </row>
    <row r="75" ht="30.0" customHeight="1">
      <c r="B75" s="101"/>
      <c r="C75" s="102"/>
      <c r="D75" s="78" t="str">
        <f t="shared" si="3"/>
        <v>16</v>
      </c>
      <c r="E75" s="54"/>
      <c r="F75" s="55"/>
      <c r="G75" s="55"/>
      <c r="H75" s="55"/>
      <c r="I75" s="55"/>
      <c r="J75" s="76"/>
      <c r="K75" s="77"/>
      <c r="L75" s="76"/>
      <c r="M75" s="78"/>
      <c r="N75" s="78"/>
      <c r="O75" s="78"/>
      <c r="P75" s="78"/>
      <c r="Q75" s="78"/>
      <c r="R75" s="78"/>
      <c r="S75" s="78"/>
      <c r="T75" s="78"/>
      <c r="U75" s="77"/>
      <c r="V75" s="55"/>
      <c r="W75" s="55"/>
      <c r="X75" s="118"/>
      <c r="Y75" s="119"/>
      <c r="Z75" s="153"/>
      <c r="AB75" s="105"/>
      <c r="AC75" s="42"/>
      <c r="AD75" s="42"/>
      <c r="AE75" s="42"/>
      <c r="AF75" s="42"/>
      <c r="AG75" s="43"/>
      <c r="AH75" s="44"/>
      <c r="AI75" s="45"/>
      <c r="AJ75" s="46"/>
      <c r="AK75" s="43"/>
      <c r="AL75" s="42"/>
      <c r="AM75" s="42"/>
    </row>
    <row r="76" ht="30.0" customHeight="1">
      <c r="B76" s="101"/>
      <c r="C76" s="102"/>
      <c r="D76" s="78" t="str">
        <f t="shared" si="3"/>
        <v>17</v>
      </c>
      <c r="E76" s="54"/>
      <c r="F76" s="55"/>
      <c r="G76" s="55"/>
      <c r="H76" s="55"/>
      <c r="I76" s="55"/>
      <c r="J76" s="76"/>
      <c r="K76" s="77"/>
      <c r="L76" s="76"/>
      <c r="M76" s="78"/>
      <c r="N76" s="78"/>
      <c r="O76" s="78"/>
      <c r="P76" s="78"/>
      <c r="Q76" s="78"/>
      <c r="R76" s="78"/>
      <c r="S76" s="78"/>
      <c r="T76" s="78"/>
      <c r="U76" s="77"/>
      <c r="V76" s="55"/>
      <c r="W76" s="55"/>
      <c r="X76" s="118"/>
      <c r="Y76" s="119"/>
      <c r="Z76" s="153"/>
      <c r="AB76" s="105"/>
      <c r="AC76" s="42"/>
      <c r="AD76" s="42"/>
      <c r="AE76" s="42"/>
      <c r="AF76" s="42"/>
      <c r="AG76" s="43"/>
      <c r="AH76" s="44"/>
      <c r="AI76" s="45"/>
      <c r="AJ76" s="46"/>
      <c r="AK76" s="43"/>
      <c r="AL76" s="42"/>
      <c r="AM76" s="42"/>
    </row>
    <row r="77" ht="30.0" customHeight="1">
      <c r="B77" s="101"/>
      <c r="C77" s="102"/>
      <c r="D77" s="78" t="str">
        <f t="shared" si="3"/>
        <v>18</v>
      </c>
      <c r="E77" s="54"/>
      <c r="F77" s="55"/>
      <c r="G77" s="55"/>
      <c r="H77" s="55"/>
      <c r="I77" s="55"/>
      <c r="J77" s="76"/>
      <c r="K77" s="77"/>
      <c r="L77" s="76"/>
      <c r="M77" s="78"/>
      <c r="N77" s="78"/>
      <c r="O77" s="78"/>
      <c r="P77" s="78"/>
      <c r="Q77" s="78"/>
      <c r="R77" s="78"/>
      <c r="S77" s="78"/>
      <c r="T77" s="78"/>
      <c r="U77" s="77"/>
      <c r="V77" s="55"/>
      <c r="W77" s="55"/>
      <c r="X77" s="118"/>
      <c r="Y77" s="119"/>
      <c r="Z77" s="153"/>
      <c r="AB77" s="105"/>
      <c r="AC77" s="42"/>
      <c r="AD77" s="42"/>
      <c r="AE77" s="42"/>
      <c r="AF77" s="42"/>
      <c r="AG77" s="43"/>
      <c r="AH77" s="44"/>
      <c r="AI77" s="45"/>
      <c r="AJ77" s="46"/>
      <c r="AK77" s="43"/>
      <c r="AL77" s="42"/>
      <c r="AM77" s="42"/>
    </row>
    <row r="78" ht="30.0" customHeight="1">
      <c r="B78" s="101"/>
      <c r="C78" s="102"/>
      <c r="D78" s="78" t="str">
        <f t="shared" si="3"/>
        <v>19</v>
      </c>
      <c r="E78" s="54"/>
      <c r="F78" s="55"/>
      <c r="G78" s="55"/>
      <c r="H78" s="55"/>
      <c r="I78" s="55"/>
      <c r="J78" s="76"/>
      <c r="K78" s="77"/>
      <c r="L78" s="76"/>
      <c r="M78" s="78"/>
      <c r="N78" s="78"/>
      <c r="O78" s="78"/>
      <c r="P78" s="78"/>
      <c r="Q78" s="78"/>
      <c r="R78" s="78"/>
      <c r="S78" s="78"/>
      <c r="T78" s="78"/>
      <c r="U78" s="77"/>
      <c r="V78" s="55"/>
      <c r="W78" s="55"/>
      <c r="X78" s="118"/>
      <c r="Y78" s="119"/>
      <c r="Z78" s="153"/>
      <c r="AB78" s="105"/>
      <c r="AC78" s="42"/>
      <c r="AD78" s="42"/>
      <c r="AE78" s="42"/>
      <c r="AF78" s="42"/>
      <c r="AG78" s="43"/>
      <c r="AH78" s="44"/>
      <c r="AI78" s="45"/>
      <c r="AJ78" s="46"/>
      <c r="AK78" s="43"/>
      <c r="AL78" s="42"/>
      <c r="AM78" s="42"/>
    </row>
    <row r="79" ht="30.0" customHeight="1">
      <c r="B79" s="101"/>
      <c r="C79" s="102"/>
      <c r="D79" s="78" t="str">
        <f t="shared" si="3"/>
        <v>20</v>
      </c>
      <c r="E79" s="54"/>
      <c r="F79" s="55"/>
      <c r="G79" s="55"/>
      <c r="H79" s="55"/>
      <c r="I79" s="55"/>
      <c r="J79" s="76"/>
      <c r="K79" s="77"/>
      <c r="L79" s="76"/>
      <c r="M79" s="78"/>
      <c r="N79" s="78"/>
      <c r="O79" s="78"/>
      <c r="P79" s="78"/>
      <c r="Q79" s="78"/>
      <c r="R79" s="78"/>
      <c r="S79" s="78"/>
      <c r="T79" s="78"/>
      <c r="U79" s="77"/>
      <c r="V79" s="55"/>
      <c r="W79" s="55"/>
      <c r="X79" s="122"/>
      <c r="Y79" s="123"/>
      <c r="Z79" s="159"/>
      <c r="AB79" s="105"/>
      <c r="AC79" s="42"/>
      <c r="AD79" s="42"/>
      <c r="AE79" s="42"/>
      <c r="AF79" s="42"/>
      <c r="AG79" s="43"/>
      <c r="AH79" s="44"/>
      <c r="AI79" s="45"/>
      <c r="AJ79" s="46"/>
      <c r="AK79" s="43"/>
      <c r="AL79" s="42"/>
      <c r="AM79" s="42"/>
    </row>
    <row r="80" ht="24.0" customHeight="1">
      <c r="B80" s="101"/>
      <c r="C80" s="102"/>
      <c r="D80" s="160" t="s">
        <v>114</v>
      </c>
      <c r="E80" s="55"/>
      <c r="F80" s="55"/>
      <c r="G80" s="55"/>
      <c r="H80" s="55"/>
      <c r="I80" s="55"/>
      <c r="J80" s="55"/>
      <c r="K80" s="55"/>
      <c r="L80" s="55"/>
      <c r="M80" s="55"/>
      <c r="N80" s="55"/>
      <c r="O80" s="55"/>
      <c r="P80" s="55"/>
      <c r="Q80" s="55"/>
      <c r="R80" s="55"/>
      <c r="S80" s="55"/>
      <c r="T80" s="55"/>
      <c r="U80" s="55"/>
      <c r="V80" s="55"/>
      <c r="W80" s="76"/>
      <c r="X80" s="161" t="str">
        <f>SUM(M60:P79)+SUM(Q60:T79)+SUM(U60:W79)</f>
        <v>80</v>
      </c>
      <c r="Y80" s="119"/>
      <c r="Z80" s="153"/>
      <c r="AB80" s="105"/>
      <c r="AC80" s="42"/>
      <c r="AD80" s="42"/>
      <c r="AE80" s="42"/>
      <c r="AF80" s="42"/>
      <c r="AG80" s="43"/>
      <c r="AH80" s="44"/>
      <c r="AI80" s="45"/>
      <c r="AJ80" s="46"/>
      <c r="AK80" s="43"/>
      <c r="AL80" s="42"/>
      <c r="AM80" s="42"/>
    </row>
    <row r="81" ht="24.0" customHeight="1">
      <c r="B81" s="101"/>
      <c r="C81" s="102"/>
      <c r="D81" s="106" t="s">
        <v>115</v>
      </c>
      <c r="E81" s="65"/>
      <c r="F81" s="65"/>
      <c r="G81" s="65"/>
      <c r="H81" s="65"/>
      <c r="I81" s="65"/>
      <c r="J81" s="162"/>
      <c r="K81" s="106" t="s">
        <v>116</v>
      </c>
      <c r="L81" s="66"/>
      <c r="M81" s="107" t="s">
        <v>106</v>
      </c>
      <c r="N81" s="55"/>
      <c r="O81" s="55"/>
      <c r="P81" s="55"/>
      <c r="Q81" s="55"/>
      <c r="R81" s="55"/>
      <c r="S81" s="55"/>
      <c r="T81" s="81"/>
      <c r="U81" s="106" t="s">
        <v>117</v>
      </c>
      <c r="V81" s="65"/>
      <c r="W81" s="66"/>
      <c r="X81" s="163"/>
      <c r="Y81" s="164"/>
      <c r="Z81" s="165"/>
      <c r="AB81" s="105"/>
      <c r="AC81" s="42"/>
      <c r="AD81" s="42"/>
      <c r="AE81" s="42"/>
      <c r="AF81" s="42"/>
      <c r="AG81" s="43"/>
      <c r="AH81" s="44"/>
      <c r="AI81" s="45"/>
      <c r="AJ81" s="46"/>
      <c r="AK81" s="43"/>
      <c r="AL81" s="42"/>
      <c r="AM81" s="42"/>
    </row>
    <row r="82" ht="39.75" customHeight="1">
      <c r="B82" s="101"/>
      <c r="C82" s="102"/>
      <c r="D82" s="148"/>
      <c r="E82" s="21"/>
      <c r="F82" s="21"/>
      <c r="G82" s="21"/>
      <c r="H82" s="21"/>
      <c r="I82" s="21"/>
      <c r="J82" s="22"/>
      <c r="K82" s="148"/>
      <c r="L82" s="149"/>
      <c r="M82" s="107" t="s">
        <v>108</v>
      </c>
      <c r="N82" s="55"/>
      <c r="O82" s="55"/>
      <c r="P82" s="76"/>
      <c r="Q82" s="107" t="s">
        <v>109</v>
      </c>
      <c r="R82" s="55"/>
      <c r="S82" s="55"/>
      <c r="T82" s="81"/>
      <c r="U82" s="148"/>
      <c r="V82" s="21"/>
      <c r="W82" s="149"/>
      <c r="X82" s="166"/>
      <c r="Y82" s="7"/>
      <c r="Z82" s="120"/>
      <c r="AB82" s="105"/>
      <c r="AC82" s="42"/>
      <c r="AD82" s="42"/>
      <c r="AE82" s="42"/>
      <c r="AF82" s="42"/>
      <c r="AG82" s="43"/>
      <c r="AH82" s="44"/>
      <c r="AI82" s="45"/>
      <c r="AJ82" s="46"/>
      <c r="AK82" s="43"/>
      <c r="AL82" s="42"/>
      <c r="AM82" s="42"/>
    </row>
    <row r="83" ht="24.0" customHeight="1">
      <c r="B83" s="101"/>
      <c r="C83" s="102"/>
      <c r="D83" s="78">
        <v>1.0</v>
      </c>
      <c r="E83" s="54" t="s">
        <v>200</v>
      </c>
      <c r="F83" s="55"/>
      <c r="G83" s="55"/>
      <c r="H83" s="55"/>
      <c r="I83" s="55"/>
      <c r="J83" s="76"/>
      <c r="K83" s="77">
        <v>30.0</v>
      </c>
      <c r="L83" s="76"/>
      <c r="M83" s="167">
        <v>0.0</v>
      </c>
      <c r="N83" s="55"/>
      <c r="O83" s="55"/>
      <c r="P83" s="76"/>
      <c r="Q83" s="167"/>
      <c r="R83" s="55"/>
      <c r="S83" s="55"/>
      <c r="T83" s="76"/>
      <c r="U83" s="77">
        <v>20.0</v>
      </c>
      <c r="V83" s="55"/>
      <c r="W83" s="76"/>
      <c r="X83" s="166"/>
      <c r="Y83" s="7"/>
      <c r="Z83" s="120"/>
      <c r="AB83" s="105"/>
      <c r="AC83" s="42"/>
      <c r="AD83" s="42"/>
      <c r="AE83" s="42"/>
      <c r="AF83" s="42"/>
      <c r="AG83" s="43"/>
      <c r="AH83" s="44"/>
      <c r="AI83" s="45"/>
      <c r="AJ83" s="46"/>
      <c r="AK83" s="43"/>
      <c r="AL83" s="42"/>
      <c r="AM83" s="42"/>
    </row>
    <row r="84" ht="24.0" customHeight="1">
      <c r="B84" s="101"/>
      <c r="C84" s="102"/>
      <c r="D84" s="78">
        <v>2.0</v>
      </c>
      <c r="E84" s="54" t="s">
        <v>201</v>
      </c>
      <c r="F84" s="55"/>
      <c r="G84" s="55"/>
      <c r="H84" s="55"/>
      <c r="I84" s="55"/>
      <c r="J84" s="76"/>
      <c r="K84" s="77">
        <v>20.0</v>
      </c>
      <c r="L84" s="76"/>
      <c r="M84" s="167">
        <v>0.0</v>
      </c>
      <c r="N84" s="55"/>
      <c r="O84" s="55"/>
      <c r="P84" s="76"/>
      <c r="Q84" s="167"/>
      <c r="R84" s="55"/>
      <c r="S84" s="55"/>
      <c r="T84" s="76"/>
      <c r="U84" s="77">
        <v>13.0</v>
      </c>
      <c r="V84" s="55"/>
      <c r="W84" s="76"/>
      <c r="X84" s="166"/>
      <c r="Y84" s="7"/>
      <c r="Z84" s="120"/>
      <c r="AB84" s="105"/>
      <c r="AC84" s="42"/>
      <c r="AD84" s="42"/>
      <c r="AE84" s="42"/>
      <c r="AF84" s="42"/>
      <c r="AG84" s="43"/>
      <c r="AH84" s="44"/>
      <c r="AI84" s="45"/>
      <c r="AJ84" s="46"/>
      <c r="AK84" s="43"/>
      <c r="AL84" s="42"/>
      <c r="AM84" s="42"/>
    </row>
    <row r="85" ht="24.0" customHeight="1">
      <c r="B85" s="101"/>
      <c r="C85" s="102"/>
      <c r="D85" s="78">
        <v>3.0</v>
      </c>
      <c r="E85" s="54" t="s">
        <v>202</v>
      </c>
      <c r="F85" s="55"/>
      <c r="G85" s="55"/>
      <c r="H85" s="55"/>
      <c r="I85" s="55"/>
      <c r="J85" s="76"/>
      <c r="K85" s="77">
        <v>10.0</v>
      </c>
      <c r="L85" s="76"/>
      <c r="M85" s="167">
        <v>2.0</v>
      </c>
      <c r="N85" s="55"/>
      <c r="O85" s="55"/>
      <c r="P85" s="76"/>
      <c r="Q85" s="167"/>
      <c r="R85" s="55"/>
      <c r="S85" s="55"/>
      <c r="T85" s="76"/>
      <c r="U85" s="77">
        <v>5.0</v>
      </c>
      <c r="V85" s="55"/>
      <c r="W85" s="76"/>
      <c r="X85" s="166"/>
      <c r="Y85" s="7"/>
      <c r="Z85" s="120"/>
      <c r="AB85" s="105"/>
      <c r="AC85" s="42"/>
      <c r="AD85" s="42"/>
      <c r="AE85" s="42"/>
      <c r="AF85" s="42"/>
      <c r="AG85" s="43"/>
      <c r="AH85" s="44"/>
      <c r="AI85" s="45"/>
      <c r="AJ85" s="46"/>
      <c r="AK85" s="43"/>
      <c r="AL85" s="42"/>
      <c r="AM85" s="42"/>
    </row>
    <row r="86" ht="24.0" customHeight="1">
      <c r="B86" s="101"/>
      <c r="C86" s="102"/>
      <c r="D86" s="78">
        <v>4.0</v>
      </c>
      <c r="E86" s="54"/>
      <c r="F86" s="55"/>
      <c r="G86" s="55"/>
      <c r="H86" s="55"/>
      <c r="I86" s="55"/>
      <c r="J86" s="76"/>
      <c r="K86" s="77"/>
      <c r="L86" s="76"/>
      <c r="M86" s="167"/>
      <c r="N86" s="55"/>
      <c r="O86" s="55"/>
      <c r="P86" s="76"/>
      <c r="Q86" s="167"/>
      <c r="R86" s="55"/>
      <c r="S86" s="55"/>
      <c r="T86" s="76"/>
      <c r="U86" s="77"/>
      <c r="V86" s="55"/>
      <c r="W86" s="55"/>
      <c r="X86" s="166"/>
      <c r="Y86" s="7"/>
      <c r="Z86" s="120"/>
      <c r="AB86" s="105"/>
      <c r="AC86" s="42"/>
      <c r="AD86" s="42"/>
      <c r="AE86" s="42"/>
      <c r="AF86" s="42"/>
      <c r="AG86" s="43"/>
      <c r="AH86" s="44"/>
      <c r="AI86" s="45"/>
      <c r="AJ86" s="46"/>
      <c r="AK86" s="43"/>
      <c r="AL86" s="42"/>
      <c r="AM86" s="42"/>
    </row>
    <row r="87" ht="24.0" customHeight="1">
      <c r="B87" s="101"/>
      <c r="C87" s="102"/>
      <c r="D87" s="78">
        <v>5.0</v>
      </c>
      <c r="E87" s="54"/>
      <c r="F87" s="55"/>
      <c r="G87" s="55"/>
      <c r="H87" s="55"/>
      <c r="I87" s="55"/>
      <c r="J87" s="76"/>
      <c r="K87" s="77"/>
      <c r="L87" s="76"/>
      <c r="M87" s="167"/>
      <c r="N87" s="55"/>
      <c r="O87" s="55"/>
      <c r="P87" s="76"/>
      <c r="Q87" s="167"/>
      <c r="R87" s="55"/>
      <c r="S87" s="55"/>
      <c r="T87" s="76"/>
      <c r="U87" s="77"/>
      <c r="V87" s="55"/>
      <c r="W87" s="55"/>
      <c r="X87" s="168"/>
      <c r="Y87" s="125"/>
      <c r="Z87" s="126"/>
      <c r="AB87" s="105"/>
      <c r="AC87" s="42"/>
      <c r="AD87" s="42"/>
      <c r="AE87" s="42"/>
      <c r="AF87" s="42"/>
      <c r="AG87" s="43"/>
      <c r="AH87" s="44"/>
      <c r="AI87" s="45"/>
      <c r="AJ87" s="46"/>
      <c r="AK87" s="43"/>
      <c r="AL87" s="42"/>
      <c r="AM87" s="42"/>
    </row>
    <row r="88" ht="24.0" customHeight="1">
      <c r="B88" s="101"/>
      <c r="C88" s="102"/>
      <c r="D88" s="160" t="s">
        <v>114</v>
      </c>
      <c r="E88" s="55"/>
      <c r="F88" s="55"/>
      <c r="G88" s="55"/>
      <c r="H88" s="55"/>
      <c r="I88" s="55"/>
      <c r="J88" s="55"/>
      <c r="K88" s="55"/>
      <c r="L88" s="55"/>
      <c r="M88" s="55"/>
      <c r="N88" s="55"/>
      <c r="O88" s="55"/>
      <c r="P88" s="55"/>
      <c r="Q88" s="55"/>
      <c r="R88" s="55"/>
      <c r="S88" s="55"/>
      <c r="T88" s="55"/>
      <c r="U88" s="55"/>
      <c r="V88" s="55"/>
      <c r="W88" s="76"/>
      <c r="X88" s="161" t="str">
        <f>SUM(M83:W87)</f>
        <v>40</v>
      </c>
      <c r="Y88" s="119"/>
      <c r="Z88" s="153"/>
      <c r="AB88" s="105"/>
      <c r="AC88" s="42"/>
      <c r="AD88" s="42"/>
      <c r="AE88" s="42"/>
      <c r="AF88" s="42"/>
      <c r="AG88" s="43"/>
      <c r="AH88" s="44"/>
      <c r="AI88" s="45"/>
      <c r="AJ88" s="46"/>
      <c r="AK88" s="43"/>
      <c r="AL88" s="42"/>
      <c r="AM88" s="42"/>
    </row>
    <row r="89" ht="24.0" customHeight="1">
      <c r="B89" s="101"/>
      <c r="C89" s="102"/>
      <c r="D89" s="106" t="s">
        <v>118</v>
      </c>
      <c r="E89" s="65"/>
      <c r="F89" s="65"/>
      <c r="G89" s="65"/>
      <c r="H89" s="65"/>
      <c r="I89" s="65"/>
      <c r="J89" s="162"/>
      <c r="K89" s="106" t="s">
        <v>116</v>
      </c>
      <c r="L89" s="66"/>
      <c r="M89" s="107" t="s">
        <v>106</v>
      </c>
      <c r="N89" s="55"/>
      <c r="O89" s="55"/>
      <c r="P89" s="55"/>
      <c r="Q89" s="55"/>
      <c r="R89" s="55"/>
      <c r="S89" s="55"/>
      <c r="T89" s="81"/>
      <c r="U89" s="106" t="s">
        <v>117</v>
      </c>
      <c r="V89" s="65"/>
      <c r="W89" s="66"/>
      <c r="X89" s="163"/>
      <c r="Y89" s="164"/>
      <c r="Z89" s="165"/>
      <c r="AB89" s="105"/>
      <c r="AC89" s="42"/>
      <c r="AD89" s="42"/>
      <c r="AE89" s="42"/>
      <c r="AF89" s="42"/>
      <c r="AG89" s="43"/>
      <c r="AH89" s="44"/>
      <c r="AI89" s="45"/>
      <c r="AJ89" s="46"/>
      <c r="AK89" s="43"/>
      <c r="AL89" s="42"/>
      <c r="AM89" s="42"/>
    </row>
    <row r="90" ht="45.75" customHeight="1">
      <c r="B90" s="101"/>
      <c r="C90" s="102"/>
      <c r="D90" s="148"/>
      <c r="E90" s="21"/>
      <c r="F90" s="21"/>
      <c r="G90" s="21"/>
      <c r="H90" s="21"/>
      <c r="I90" s="21"/>
      <c r="J90" s="22"/>
      <c r="K90" s="148"/>
      <c r="L90" s="149"/>
      <c r="M90" s="107" t="s">
        <v>108</v>
      </c>
      <c r="N90" s="55"/>
      <c r="O90" s="55"/>
      <c r="P90" s="76"/>
      <c r="Q90" s="107" t="s">
        <v>109</v>
      </c>
      <c r="R90" s="55"/>
      <c r="S90" s="55"/>
      <c r="T90" s="81"/>
      <c r="U90" s="148"/>
      <c r="V90" s="21"/>
      <c r="W90" s="149"/>
      <c r="X90" s="166"/>
      <c r="Y90" s="7"/>
      <c r="Z90" s="120"/>
      <c r="AB90" s="105"/>
      <c r="AC90" s="42"/>
      <c r="AD90" s="42"/>
      <c r="AE90" s="42"/>
      <c r="AF90" s="42"/>
      <c r="AG90" s="43"/>
      <c r="AH90" s="44"/>
      <c r="AI90" s="45"/>
      <c r="AJ90" s="46"/>
      <c r="AK90" s="43"/>
      <c r="AL90" s="42"/>
      <c r="AM90" s="42"/>
    </row>
    <row r="91" ht="36.75" customHeight="1">
      <c r="B91" s="101"/>
      <c r="C91" s="102"/>
      <c r="D91" s="78">
        <v>1.0</v>
      </c>
      <c r="E91" s="54" t="s">
        <v>203</v>
      </c>
      <c r="F91" s="55"/>
      <c r="G91" s="55"/>
      <c r="H91" s="55"/>
      <c r="I91" s="55"/>
      <c r="J91" s="76"/>
      <c r="K91" s="77">
        <v>40.0</v>
      </c>
      <c r="L91" s="76"/>
      <c r="M91" s="167">
        <v>3.0</v>
      </c>
      <c r="N91" s="55"/>
      <c r="O91" s="55"/>
      <c r="P91" s="76"/>
      <c r="Q91" s="167"/>
      <c r="R91" s="55"/>
      <c r="S91" s="55"/>
      <c r="T91" s="76"/>
      <c r="U91" s="77">
        <v>25.0</v>
      </c>
      <c r="V91" s="55"/>
      <c r="W91" s="55"/>
      <c r="X91" s="166"/>
      <c r="Y91" s="7"/>
      <c r="Z91" s="120"/>
      <c r="AB91" s="105"/>
      <c r="AC91" s="42"/>
      <c r="AD91" s="42"/>
      <c r="AE91" s="42"/>
      <c r="AF91" s="42"/>
      <c r="AG91" s="43"/>
      <c r="AH91" s="44"/>
      <c r="AI91" s="45"/>
      <c r="AJ91" s="46"/>
      <c r="AK91" s="43"/>
      <c r="AL91" s="42"/>
      <c r="AM91" s="42"/>
    </row>
    <row r="92" ht="28.5" customHeight="1">
      <c r="B92" s="101"/>
      <c r="C92" s="102"/>
      <c r="D92" s="78">
        <v>2.0</v>
      </c>
      <c r="E92" s="54"/>
      <c r="F92" s="55"/>
      <c r="G92" s="55"/>
      <c r="H92" s="55"/>
      <c r="I92" s="55"/>
      <c r="J92" s="76"/>
      <c r="K92" s="77"/>
      <c r="L92" s="76"/>
      <c r="M92" s="167"/>
      <c r="N92" s="55"/>
      <c r="O92" s="55"/>
      <c r="P92" s="76"/>
      <c r="Q92" s="167"/>
      <c r="R92" s="55"/>
      <c r="S92" s="55"/>
      <c r="T92" s="76"/>
      <c r="U92" s="77"/>
      <c r="V92" s="55"/>
      <c r="W92" s="55"/>
      <c r="X92" s="166"/>
      <c r="Y92" s="7"/>
      <c r="Z92" s="120"/>
      <c r="AB92" s="105"/>
      <c r="AC92" s="42"/>
      <c r="AD92" s="42"/>
      <c r="AE92" s="42"/>
      <c r="AF92" s="42"/>
      <c r="AG92" s="43"/>
      <c r="AH92" s="44"/>
      <c r="AI92" s="45"/>
      <c r="AJ92" s="46"/>
      <c r="AK92" s="43"/>
      <c r="AL92" s="42"/>
      <c r="AM92" s="42"/>
    </row>
    <row r="93" ht="24.0" customHeight="1">
      <c r="B93" s="101"/>
      <c r="C93" s="102"/>
      <c r="D93" s="78">
        <v>3.0</v>
      </c>
      <c r="E93" s="54"/>
      <c r="F93" s="55"/>
      <c r="G93" s="55"/>
      <c r="H93" s="55"/>
      <c r="I93" s="55"/>
      <c r="J93" s="76"/>
      <c r="K93" s="77"/>
      <c r="L93" s="76"/>
      <c r="M93" s="167"/>
      <c r="N93" s="55"/>
      <c r="O93" s="55"/>
      <c r="P93" s="76"/>
      <c r="Q93" s="167"/>
      <c r="R93" s="55"/>
      <c r="S93" s="55"/>
      <c r="T93" s="76"/>
      <c r="U93" s="77"/>
      <c r="V93" s="55"/>
      <c r="W93" s="55"/>
      <c r="X93" s="166"/>
      <c r="Y93" s="7"/>
      <c r="Z93" s="120"/>
      <c r="AB93" s="105"/>
      <c r="AC93" s="42"/>
      <c r="AD93" s="42"/>
      <c r="AE93" s="42"/>
      <c r="AF93" s="42"/>
      <c r="AG93" s="43"/>
      <c r="AH93" s="44"/>
      <c r="AI93" s="45"/>
      <c r="AJ93" s="46"/>
      <c r="AK93" s="43"/>
      <c r="AL93" s="42"/>
      <c r="AM93" s="42"/>
    </row>
    <row r="94" ht="24.0" customHeight="1">
      <c r="B94" s="101"/>
      <c r="C94" s="102"/>
      <c r="D94" s="78">
        <v>4.0</v>
      </c>
      <c r="E94" s="54"/>
      <c r="F94" s="55"/>
      <c r="G94" s="55"/>
      <c r="H94" s="55"/>
      <c r="I94" s="55"/>
      <c r="J94" s="76"/>
      <c r="K94" s="77"/>
      <c r="L94" s="76"/>
      <c r="M94" s="167"/>
      <c r="N94" s="55"/>
      <c r="O94" s="55"/>
      <c r="P94" s="76"/>
      <c r="Q94" s="167"/>
      <c r="R94" s="55"/>
      <c r="S94" s="55"/>
      <c r="T94" s="76"/>
      <c r="U94" s="77"/>
      <c r="V94" s="55"/>
      <c r="W94" s="55"/>
      <c r="X94" s="166"/>
      <c r="Y94" s="7"/>
      <c r="Z94" s="120"/>
      <c r="AB94" s="105"/>
      <c r="AC94" s="42"/>
      <c r="AD94" s="42"/>
      <c r="AE94" s="42"/>
      <c r="AF94" s="42"/>
      <c r="AG94" s="43"/>
      <c r="AH94" s="44"/>
      <c r="AI94" s="45"/>
      <c r="AJ94" s="46"/>
      <c r="AK94" s="43"/>
      <c r="AL94" s="42"/>
      <c r="AM94" s="42"/>
    </row>
    <row r="95" ht="24.0" customHeight="1">
      <c r="B95" s="101"/>
      <c r="C95" s="102"/>
      <c r="D95" s="78">
        <v>5.0</v>
      </c>
      <c r="E95" s="54"/>
      <c r="F95" s="55"/>
      <c r="G95" s="55"/>
      <c r="H95" s="55"/>
      <c r="I95" s="55"/>
      <c r="J95" s="76"/>
      <c r="K95" s="77"/>
      <c r="L95" s="76"/>
      <c r="M95" s="167"/>
      <c r="N95" s="55"/>
      <c r="O95" s="55"/>
      <c r="P95" s="76"/>
      <c r="Q95" s="167"/>
      <c r="R95" s="55"/>
      <c r="S95" s="55"/>
      <c r="T95" s="76"/>
      <c r="U95" s="77"/>
      <c r="V95" s="55"/>
      <c r="W95" s="55"/>
      <c r="X95" s="166"/>
      <c r="Y95" s="7"/>
      <c r="Z95" s="120"/>
      <c r="AB95" s="105"/>
      <c r="AC95" s="42"/>
      <c r="AD95" s="42"/>
      <c r="AE95" s="42"/>
      <c r="AF95" s="42"/>
      <c r="AG95" s="43"/>
      <c r="AH95" s="44"/>
      <c r="AI95" s="45"/>
      <c r="AJ95" s="46"/>
      <c r="AK95" s="43"/>
      <c r="AL95" s="42"/>
      <c r="AM95" s="42"/>
    </row>
    <row r="96" ht="24.0" customHeight="1">
      <c r="B96" s="101"/>
      <c r="C96" s="102"/>
      <c r="D96" s="169" t="s">
        <v>114</v>
      </c>
      <c r="E96" s="65"/>
      <c r="F96" s="65"/>
      <c r="G96" s="65"/>
      <c r="H96" s="65"/>
      <c r="I96" s="65"/>
      <c r="J96" s="65"/>
      <c r="K96" s="65"/>
      <c r="L96" s="65"/>
      <c r="M96" s="65"/>
      <c r="N96" s="65"/>
      <c r="O96" s="65"/>
      <c r="P96" s="65"/>
      <c r="Q96" s="65"/>
      <c r="R96" s="65"/>
      <c r="S96" s="65"/>
      <c r="T96" s="65"/>
      <c r="U96" s="65"/>
      <c r="V96" s="65"/>
      <c r="W96" s="66"/>
      <c r="X96" s="170" t="str">
        <f>SUM(M91:W95)</f>
        <v>28</v>
      </c>
      <c r="Y96" s="151"/>
      <c r="Z96" s="152"/>
      <c r="AB96" s="105"/>
      <c r="AC96" s="42"/>
      <c r="AD96" s="42"/>
      <c r="AE96" s="42"/>
      <c r="AF96" s="42"/>
      <c r="AG96" s="43"/>
      <c r="AH96" s="44"/>
      <c r="AI96" s="45"/>
      <c r="AJ96" s="46"/>
      <c r="AK96" s="43"/>
      <c r="AL96" s="42"/>
      <c r="AM96" s="42"/>
    </row>
    <row r="97" ht="3.0" customHeight="1">
      <c r="B97" s="101"/>
      <c r="C97" s="102"/>
      <c r="D97" s="171"/>
      <c r="E97" s="172"/>
      <c r="F97" s="172"/>
      <c r="G97" s="172"/>
      <c r="H97" s="172"/>
      <c r="I97" s="172"/>
      <c r="J97" s="172"/>
      <c r="K97" s="172"/>
      <c r="L97" s="172"/>
      <c r="M97" s="172"/>
      <c r="N97" s="172"/>
      <c r="O97" s="172"/>
      <c r="P97" s="172"/>
      <c r="Q97" s="172"/>
      <c r="R97" s="172"/>
      <c r="S97" s="172"/>
      <c r="T97" s="172"/>
      <c r="U97" s="172"/>
      <c r="V97" s="172"/>
      <c r="W97" s="173"/>
      <c r="X97" s="174"/>
      <c r="Y97" s="175"/>
      <c r="Z97" s="176"/>
      <c r="AB97" s="105"/>
      <c r="AC97" s="42"/>
      <c r="AD97" s="42"/>
      <c r="AE97" s="42"/>
      <c r="AF97" s="42"/>
      <c r="AG97" s="43"/>
      <c r="AH97" s="44"/>
      <c r="AI97" s="45"/>
      <c r="AJ97" s="46"/>
      <c r="AK97" s="43"/>
      <c r="AL97" s="42"/>
      <c r="AM97" s="42"/>
    </row>
    <row r="98" ht="24.0" customHeight="1">
      <c r="B98" s="101"/>
      <c r="C98" s="102"/>
      <c r="D98" s="177" t="s">
        <v>119</v>
      </c>
      <c r="E98" s="55"/>
      <c r="F98" s="55"/>
      <c r="G98" s="55"/>
      <c r="H98" s="55"/>
      <c r="I98" s="55"/>
      <c r="J98" s="55"/>
      <c r="K98" s="55"/>
      <c r="L98" s="55"/>
      <c r="M98" s="55"/>
      <c r="N98" s="55"/>
      <c r="O98" s="55"/>
      <c r="P98" s="55"/>
      <c r="Q98" s="55"/>
      <c r="R98" s="55"/>
      <c r="S98" s="55"/>
      <c r="T98" s="55"/>
      <c r="U98" s="55"/>
      <c r="V98" s="55"/>
      <c r="W98" s="76"/>
      <c r="X98" s="178" t="str">
        <f>X88+X96</f>
        <v>68</v>
      </c>
      <c r="Y98" s="123"/>
      <c r="Z98" s="159"/>
      <c r="AB98" s="105"/>
      <c r="AC98" s="42"/>
      <c r="AD98" s="42"/>
      <c r="AE98" s="42"/>
      <c r="AF98" s="42"/>
      <c r="AG98" s="43"/>
      <c r="AH98" s="44"/>
      <c r="AI98" s="45"/>
      <c r="AJ98" s="46"/>
      <c r="AK98" s="43"/>
      <c r="AL98" s="42"/>
      <c r="AM98" s="42"/>
    </row>
    <row r="99" ht="27.75" customHeight="1">
      <c r="B99" s="101"/>
      <c r="C99" s="102"/>
      <c r="D99" s="160" t="s">
        <v>120</v>
      </c>
      <c r="E99" s="55"/>
      <c r="F99" s="55"/>
      <c r="G99" s="55"/>
      <c r="H99" s="55"/>
      <c r="I99" s="55"/>
      <c r="J99" s="55"/>
      <c r="K99" s="55"/>
      <c r="L99" s="55"/>
      <c r="M99" s="55"/>
      <c r="N99" s="55"/>
      <c r="O99" s="55"/>
      <c r="P99" s="55"/>
      <c r="Q99" s="55"/>
      <c r="R99" s="55"/>
      <c r="S99" s="55"/>
      <c r="T99" s="55"/>
      <c r="U99" s="55"/>
      <c r="V99" s="55"/>
      <c r="W99" s="76"/>
      <c r="X99" s="179" t="str">
        <f>X98+X80</f>
        <v>148</v>
      </c>
      <c r="Y99" s="151"/>
      <c r="Z99" s="152"/>
      <c r="AB99" s="105"/>
      <c r="AC99" s="42"/>
      <c r="AD99" s="42"/>
      <c r="AE99" s="42"/>
      <c r="AF99" s="42"/>
      <c r="AG99" s="43"/>
      <c r="AH99" s="44"/>
      <c r="AI99" s="45"/>
      <c r="AJ99" s="46"/>
      <c r="AK99" s="43"/>
      <c r="AL99" s="42"/>
      <c r="AM99" s="42"/>
    </row>
    <row r="100" ht="14.25" customHeight="1">
      <c r="B100" s="101"/>
      <c r="C100" s="102"/>
      <c r="D100" s="180" t="s">
        <v>121</v>
      </c>
      <c r="E100" s="181" t="s">
        <v>204</v>
      </c>
      <c r="F100" s="65"/>
      <c r="G100" s="65"/>
      <c r="H100" s="65"/>
      <c r="I100" s="65"/>
      <c r="J100" s="65"/>
      <c r="K100" s="65"/>
      <c r="L100" s="65"/>
      <c r="M100" s="65"/>
      <c r="N100" s="65"/>
      <c r="O100" s="65"/>
      <c r="P100" s="65"/>
      <c r="Q100" s="65"/>
      <c r="R100" s="65"/>
      <c r="S100" s="65"/>
      <c r="T100" s="65"/>
      <c r="U100" s="65"/>
      <c r="V100" s="65"/>
      <c r="W100" s="65"/>
      <c r="X100" s="182" t="str">
        <f>IFERROR(((SUM(M60:P79)+SUM(M83:P87)+SUM(M91:P95))/X99)* 100,"")</f>
        <v>47.97</v>
      </c>
      <c r="Y100" s="65"/>
      <c r="Z100" s="66"/>
      <c r="AB100" s="105"/>
      <c r="AC100" s="42"/>
      <c r="AD100" s="42"/>
      <c r="AE100" s="42"/>
      <c r="AF100" s="42"/>
      <c r="AG100" s="43"/>
      <c r="AH100" s="44"/>
      <c r="AI100" s="45"/>
      <c r="AJ100" s="46"/>
      <c r="AK100" s="43"/>
      <c r="AL100" s="42"/>
      <c r="AM100" s="42"/>
    </row>
    <row r="101" ht="14.25" customHeight="1">
      <c r="B101" s="101"/>
      <c r="C101" s="102"/>
      <c r="D101" s="140"/>
      <c r="E101" s="69"/>
      <c r="X101" s="183"/>
      <c r="Y101" s="73"/>
      <c r="Z101" s="74"/>
      <c r="AB101" s="105"/>
      <c r="AC101" s="42"/>
      <c r="AD101" s="42"/>
      <c r="AE101" s="42"/>
      <c r="AF101" s="42"/>
      <c r="AG101" s="43"/>
      <c r="AH101" s="44"/>
      <c r="AI101" s="45"/>
      <c r="AJ101" s="46"/>
      <c r="AK101" s="43"/>
      <c r="AL101" s="42"/>
      <c r="AM101" s="42"/>
    </row>
    <row r="102" ht="30.0" customHeight="1">
      <c r="B102" s="101"/>
      <c r="C102" s="102"/>
      <c r="D102" s="184" t="s">
        <v>123</v>
      </c>
      <c r="E102" s="177" t="s">
        <v>205</v>
      </c>
      <c r="F102" s="55"/>
      <c r="G102" s="55"/>
      <c r="H102" s="55"/>
      <c r="I102" s="55"/>
      <c r="J102" s="55"/>
      <c r="K102" s="55"/>
      <c r="L102" s="55"/>
      <c r="M102" s="55"/>
      <c r="N102" s="55"/>
      <c r="O102" s="55"/>
      <c r="P102" s="55"/>
      <c r="Q102" s="55"/>
      <c r="R102" s="55"/>
      <c r="S102" s="55"/>
      <c r="T102" s="55"/>
      <c r="U102" s="55"/>
      <c r="V102" s="55"/>
      <c r="W102" s="76"/>
      <c r="X102" s="185" t="str">
        <f>IFERROR((SUM(Q60:W79)+SUM(Q83:W87) + SUM(Q91:W95))/X99 * 100,"")</f>
        <v>52.03</v>
      </c>
      <c r="Y102" s="151"/>
      <c r="Z102" s="152"/>
      <c r="AB102" s="105"/>
      <c r="AC102" s="42"/>
      <c r="AD102" s="42"/>
      <c r="AE102" s="42"/>
      <c r="AF102" s="42"/>
      <c r="AG102" s="43"/>
      <c r="AH102" s="44"/>
      <c r="AI102" s="45"/>
      <c r="AJ102" s="46"/>
      <c r="AK102" s="43"/>
      <c r="AL102" s="42"/>
      <c r="AM102" s="42"/>
    </row>
    <row r="103" ht="26.25" customHeight="1">
      <c r="B103" s="101"/>
      <c r="C103" s="102"/>
      <c r="D103" s="184" t="s">
        <v>125</v>
      </c>
      <c r="E103" s="177" t="s">
        <v>206</v>
      </c>
      <c r="F103" s="55"/>
      <c r="G103" s="55"/>
      <c r="H103" s="55"/>
      <c r="I103" s="55"/>
      <c r="J103" s="55"/>
      <c r="K103" s="55"/>
      <c r="L103" s="55"/>
      <c r="M103" s="55"/>
      <c r="N103" s="55"/>
      <c r="O103" s="55"/>
      <c r="P103" s="55"/>
      <c r="Q103" s="55"/>
      <c r="R103" s="55"/>
      <c r="S103" s="55"/>
      <c r="T103" s="55"/>
      <c r="U103" s="55"/>
      <c r="V103" s="55"/>
      <c r="W103" s="76"/>
      <c r="X103" s="186" t="str">
        <f>IFERROR(X104+X105,"")</f>
        <v>16.22</v>
      </c>
      <c r="Y103" s="55"/>
      <c r="Z103" s="76"/>
      <c r="AB103" s="105"/>
      <c r="AC103" s="42"/>
      <c r="AD103" s="42"/>
      <c r="AE103" s="42"/>
      <c r="AF103" s="42"/>
      <c r="AG103" s="43"/>
      <c r="AH103" s="44"/>
      <c r="AI103" s="45"/>
      <c r="AJ103" s="46"/>
      <c r="AK103" s="43"/>
      <c r="AL103" s="42"/>
      <c r="AM103" s="42"/>
    </row>
    <row r="104" ht="26.25" customHeight="1">
      <c r="B104" s="101"/>
      <c r="C104" s="102"/>
      <c r="D104" s="180" t="s">
        <v>87</v>
      </c>
      <c r="E104" s="187" t="s">
        <v>207</v>
      </c>
      <c r="W104" s="70"/>
      <c r="X104" s="186" t="str">
        <f>IFERROR(SUM(O60:O79)/X99*100,"")</f>
        <v>16.22</v>
      </c>
      <c r="Y104" s="55"/>
      <c r="Z104" s="76"/>
      <c r="AB104" s="105"/>
      <c r="AC104" s="42"/>
      <c r="AD104" s="42"/>
      <c r="AE104" s="42"/>
      <c r="AF104" s="42"/>
      <c r="AG104" s="43"/>
      <c r="AH104" s="44"/>
      <c r="AI104" s="45"/>
      <c r="AJ104" s="46"/>
      <c r="AK104" s="43"/>
      <c r="AL104" s="42"/>
      <c r="AM104" s="42"/>
    </row>
    <row r="105" ht="26.25" customHeight="1">
      <c r="B105" s="101"/>
      <c r="C105" s="102"/>
      <c r="D105" s="188" t="s">
        <v>88</v>
      </c>
      <c r="E105" s="189" t="s">
        <v>208</v>
      </c>
      <c r="F105" s="73"/>
      <c r="G105" s="73"/>
      <c r="H105" s="73"/>
      <c r="I105" s="73"/>
      <c r="J105" s="73"/>
      <c r="K105" s="73"/>
      <c r="L105" s="73"/>
      <c r="M105" s="73"/>
      <c r="N105" s="73"/>
      <c r="O105" s="73"/>
      <c r="P105" s="73"/>
      <c r="Q105" s="73"/>
      <c r="R105" s="73"/>
      <c r="S105" s="73"/>
      <c r="T105" s="73"/>
      <c r="U105" s="73"/>
      <c r="V105" s="73"/>
      <c r="W105" s="74"/>
      <c r="X105" s="186" t="str">
        <f>IFERROR(SUM(S60:S79)/X99*100,"")</f>
        <v>0.00</v>
      </c>
      <c r="Y105" s="55"/>
      <c r="Z105" s="76"/>
      <c r="AB105" s="105"/>
      <c r="AC105" s="42"/>
      <c r="AD105" s="42"/>
      <c r="AE105" s="42"/>
      <c r="AF105" s="42"/>
      <c r="AG105" s="43"/>
      <c r="AH105" s="44"/>
      <c r="AI105" s="45"/>
      <c r="AJ105" s="46"/>
      <c r="AK105" s="43"/>
      <c r="AL105" s="42"/>
      <c r="AM105" s="42"/>
    </row>
    <row r="106" ht="16.5" customHeight="1">
      <c r="B106" s="101"/>
      <c r="C106" s="102"/>
      <c r="D106" s="190"/>
      <c r="E106" s="191"/>
      <c r="F106" s="191"/>
      <c r="G106" s="191"/>
      <c r="H106" s="191"/>
      <c r="I106" s="191"/>
      <c r="J106" s="191"/>
      <c r="K106" s="191"/>
      <c r="L106" s="191"/>
      <c r="M106" s="191"/>
      <c r="N106" s="191"/>
      <c r="O106" s="191"/>
      <c r="P106" s="191"/>
      <c r="Q106" s="191"/>
      <c r="R106" s="191"/>
      <c r="S106" s="191"/>
      <c r="T106" s="191"/>
      <c r="U106" s="191"/>
      <c r="V106" s="191"/>
      <c r="W106" s="191"/>
      <c r="X106" s="192"/>
      <c r="Y106" s="192"/>
      <c r="Z106" s="192" t="str">
        <f>IFERROR(X102+X104,"")</f>
        <v>68.24</v>
      </c>
      <c r="AB106" s="105"/>
      <c r="AC106" s="42"/>
      <c r="AD106" s="42"/>
      <c r="AE106" s="42"/>
      <c r="AF106" s="42"/>
      <c r="AG106" s="43"/>
      <c r="AH106" s="44"/>
      <c r="AI106" s="45"/>
      <c r="AJ106" s="46"/>
      <c r="AK106" s="43"/>
      <c r="AL106" s="42"/>
      <c r="AM106" s="42"/>
    </row>
    <row r="107" ht="34.5" customHeight="1">
      <c r="B107" s="101"/>
      <c r="C107" s="102"/>
      <c r="D107" s="193" t="s">
        <v>209</v>
      </c>
      <c r="X107" s="194"/>
      <c r="Y107" s="195"/>
      <c r="Z107" s="196"/>
      <c r="AB107" s="105"/>
      <c r="AC107" s="42"/>
      <c r="AD107" s="42"/>
      <c r="AE107" s="42"/>
      <c r="AF107" s="42"/>
      <c r="AG107" s="43"/>
      <c r="AH107" s="44"/>
      <c r="AI107" s="45"/>
      <c r="AJ107" s="46"/>
      <c r="AK107" s="43"/>
      <c r="AL107" s="42"/>
      <c r="AM107" s="42"/>
    </row>
    <row r="108" ht="24.0" customHeight="1">
      <c r="B108" s="101"/>
      <c r="C108" s="102"/>
      <c r="D108" s="197" t="s">
        <v>130</v>
      </c>
      <c r="E108" s="197"/>
      <c r="F108" s="197"/>
      <c r="G108" s="197"/>
      <c r="H108" s="197"/>
      <c r="I108" s="197"/>
      <c r="J108" s="197"/>
      <c r="K108" s="197"/>
      <c r="L108" s="197"/>
      <c r="M108" s="197"/>
      <c r="N108" s="197"/>
      <c r="O108" s="197"/>
      <c r="P108" s="197"/>
      <c r="Q108" s="197"/>
      <c r="R108" s="197"/>
      <c r="S108" s="197"/>
      <c r="T108" s="197"/>
      <c r="U108" s="197"/>
      <c r="V108" s="197"/>
      <c r="W108" s="197"/>
      <c r="X108" s="198"/>
      <c r="Y108" s="197"/>
      <c r="Z108" s="199"/>
      <c r="AB108" s="105"/>
      <c r="AC108" s="42"/>
      <c r="AD108" s="42"/>
      <c r="AE108" s="42"/>
      <c r="AF108" s="42"/>
      <c r="AG108" s="43"/>
      <c r="AH108" s="44"/>
      <c r="AI108" s="45"/>
      <c r="AJ108" s="46"/>
      <c r="AK108" s="43"/>
      <c r="AL108" s="42"/>
      <c r="AM108" s="42"/>
    </row>
    <row r="109" ht="14.25" customHeight="1">
      <c r="B109" s="101"/>
      <c r="C109" s="102"/>
      <c r="D109" s="130" t="s">
        <v>131</v>
      </c>
      <c r="AB109" s="105"/>
      <c r="AC109" s="42"/>
      <c r="AD109" s="42"/>
      <c r="AE109" s="42"/>
      <c r="AF109" s="42"/>
      <c r="AG109" s="43"/>
      <c r="AH109" s="44"/>
      <c r="AI109" s="45"/>
      <c r="AJ109" s="46"/>
      <c r="AK109" s="43"/>
      <c r="AL109" s="42"/>
      <c r="AM109" s="42"/>
    </row>
    <row r="110" ht="27.75" customHeight="1">
      <c r="B110" s="101"/>
      <c r="C110" s="102"/>
      <c r="D110" s="130" t="s">
        <v>132</v>
      </c>
      <c r="AB110" s="105"/>
      <c r="AC110" s="42"/>
      <c r="AD110" s="42"/>
      <c r="AE110" s="42"/>
      <c r="AF110" s="42"/>
      <c r="AG110" s="43"/>
      <c r="AH110" s="44"/>
      <c r="AI110" s="45"/>
      <c r="AJ110" s="46"/>
      <c r="AK110" s="43"/>
      <c r="AL110" s="42"/>
      <c r="AM110" s="42"/>
    </row>
    <row r="111" ht="9.0" customHeight="1">
      <c r="B111" s="101"/>
      <c r="C111" s="102"/>
      <c r="D111" s="130"/>
      <c r="AB111" s="105"/>
      <c r="AC111" s="200"/>
      <c r="AD111" s="200"/>
      <c r="AE111" s="200"/>
      <c r="AF111" s="200"/>
      <c r="AG111" s="201"/>
      <c r="AH111" s="202"/>
      <c r="AI111" s="203"/>
      <c r="AJ111" s="204"/>
      <c r="AK111" s="201"/>
      <c r="AL111" s="200"/>
      <c r="AM111" s="200"/>
    </row>
    <row r="112" ht="34.5" customHeight="1">
      <c r="B112" s="53">
        <v>11.0</v>
      </c>
      <c r="C112" s="64" t="s">
        <v>133</v>
      </c>
      <c r="D112" s="65"/>
      <c r="E112" s="65"/>
      <c r="F112" s="65"/>
      <c r="G112" s="65"/>
      <c r="H112" s="65"/>
      <c r="I112" s="65"/>
      <c r="J112" s="66"/>
      <c r="K112" s="205"/>
      <c r="L112" s="65"/>
      <c r="M112" s="65"/>
      <c r="N112" s="65"/>
      <c r="O112" s="65"/>
      <c r="P112" s="65"/>
      <c r="Q112" s="65"/>
      <c r="R112" s="65"/>
      <c r="S112" s="65"/>
      <c r="T112" s="65"/>
      <c r="U112" s="65"/>
      <c r="V112" s="65"/>
      <c r="W112" s="65"/>
      <c r="X112" s="65"/>
      <c r="Y112" s="65"/>
      <c r="Z112" s="65"/>
      <c r="AA112" s="65"/>
      <c r="AB112" s="206"/>
      <c r="AC112" s="200"/>
      <c r="AD112" s="200"/>
      <c r="AE112" s="200"/>
      <c r="AF112" s="200"/>
      <c r="AG112" s="201"/>
      <c r="AH112" s="202"/>
      <c r="AI112" s="203"/>
      <c r="AJ112" s="204"/>
      <c r="AK112" s="201"/>
      <c r="AL112" s="200"/>
      <c r="AM112" s="200"/>
    </row>
    <row r="113" ht="14.25" customHeight="1">
      <c r="B113" s="71"/>
      <c r="C113" s="72"/>
      <c r="D113" s="73"/>
      <c r="E113" s="73"/>
      <c r="F113" s="73"/>
      <c r="G113" s="73"/>
      <c r="H113" s="73"/>
      <c r="I113" s="73"/>
      <c r="J113" s="74"/>
      <c r="K113" s="72"/>
      <c r="L113" s="73"/>
      <c r="M113" s="73"/>
      <c r="N113" s="73"/>
      <c r="O113" s="73"/>
      <c r="P113" s="73"/>
      <c r="Q113" s="73"/>
      <c r="R113" s="73"/>
      <c r="S113" s="73"/>
      <c r="T113" s="73"/>
      <c r="U113" s="73"/>
      <c r="V113" s="73"/>
      <c r="W113" s="73"/>
      <c r="X113" s="73"/>
      <c r="Y113" s="73"/>
      <c r="Z113" s="73"/>
      <c r="AA113" s="73"/>
      <c r="AB113" s="207"/>
      <c r="AC113" s="42"/>
      <c r="AD113" s="42"/>
      <c r="AE113" s="42"/>
      <c r="AF113" s="42"/>
      <c r="AG113" s="43"/>
      <c r="AH113" s="44"/>
      <c r="AI113" s="45"/>
      <c r="AJ113" s="46"/>
      <c r="AK113" s="43"/>
      <c r="AL113" s="42"/>
      <c r="AM113" s="42"/>
    </row>
    <row r="114" ht="45.75" customHeight="1">
      <c r="B114" s="53">
        <v>12.0</v>
      </c>
      <c r="C114" s="64" t="s">
        <v>134</v>
      </c>
      <c r="D114" s="65"/>
      <c r="E114" s="65"/>
      <c r="F114" s="65"/>
      <c r="G114" s="65"/>
      <c r="H114" s="65"/>
      <c r="I114" s="65"/>
      <c r="J114" s="66"/>
      <c r="K114" s="205" t="s">
        <v>210</v>
      </c>
      <c r="L114" s="65"/>
      <c r="M114" s="65"/>
      <c r="N114" s="65"/>
      <c r="O114" s="65"/>
      <c r="P114" s="65"/>
      <c r="Q114" s="65"/>
      <c r="R114" s="65"/>
      <c r="S114" s="65"/>
      <c r="T114" s="65"/>
      <c r="U114" s="65"/>
      <c r="V114" s="65"/>
      <c r="W114" s="65"/>
      <c r="X114" s="65"/>
      <c r="Y114" s="65"/>
      <c r="Z114" s="65"/>
      <c r="AA114" s="65"/>
      <c r="AB114" s="206"/>
      <c r="AC114" s="42"/>
      <c r="AD114" s="42"/>
      <c r="AE114" s="42"/>
      <c r="AF114" s="42"/>
      <c r="AG114" s="43"/>
      <c r="AH114" s="44"/>
      <c r="AI114" s="45"/>
      <c r="AJ114" s="46"/>
      <c r="AK114" s="43"/>
      <c r="AL114" s="42"/>
      <c r="AM114" s="42"/>
    </row>
    <row r="115" ht="183.75" customHeight="1">
      <c r="B115" s="71"/>
      <c r="C115" s="72"/>
      <c r="D115" s="73"/>
      <c r="E115" s="73"/>
      <c r="F115" s="73"/>
      <c r="G115" s="73"/>
      <c r="H115" s="73"/>
      <c r="I115" s="73"/>
      <c r="J115" s="74"/>
      <c r="K115" s="72"/>
      <c r="L115" s="73"/>
      <c r="M115" s="73"/>
      <c r="N115" s="73"/>
      <c r="O115" s="73"/>
      <c r="P115" s="73"/>
      <c r="Q115" s="73"/>
      <c r="R115" s="73"/>
      <c r="S115" s="73"/>
      <c r="T115" s="73"/>
      <c r="U115" s="73"/>
      <c r="V115" s="73"/>
      <c r="W115" s="73"/>
      <c r="X115" s="73"/>
      <c r="Y115" s="73"/>
      <c r="Z115" s="73"/>
      <c r="AA115" s="73"/>
      <c r="AB115" s="207"/>
      <c r="AC115" s="42"/>
      <c r="AD115" s="42"/>
      <c r="AE115" s="42"/>
      <c r="AF115" s="42"/>
      <c r="AG115" s="43"/>
      <c r="AH115" s="44"/>
      <c r="AI115" s="45"/>
      <c r="AJ115" s="46"/>
      <c r="AK115" s="43"/>
      <c r="AL115" s="42"/>
      <c r="AM115" s="42"/>
    </row>
    <row r="116" ht="14.25" customHeight="1">
      <c r="B116" s="53">
        <v>13.0</v>
      </c>
      <c r="C116" s="64" t="s">
        <v>135</v>
      </c>
      <c r="D116" s="65"/>
      <c r="E116" s="65"/>
      <c r="F116" s="65"/>
      <c r="G116" s="65"/>
      <c r="H116" s="65"/>
      <c r="I116" s="65"/>
      <c r="J116" s="66"/>
      <c r="K116" s="205"/>
      <c r="L116" s="65"/>
      <c r="M116" s="65"/>
      <c r="N116" s="65"/>
      <c r="O116" s="65"/>
      <c r="P116" s="65"/>
      <c r="Q116" s="65"/>
      <c r="R116" s="65"/>
      <c r="S116" s="65"/>
      <c r="T116" s="65"/>
      <c r="U116" s="65"/>
      <c r="V116" s="65"/>
      <c r="W116" s="65"/>
      <c r="X116" s="65"/>
      <c r="Y116" s="65"/>
      <c r="Z116" s="65"/>
      <c r="AA116" s="65"/>
      <c r="AB116" s="206"/>
      <c r="AC116" s="42"/>
      <c r="AD116" s="42"/>
      <c r="AE116" s="42"/>
      <c r="AF116" s="42"/>
      <c r="AG116" s="43"/>
      <c r="AH116" s="44"/>
      <c r="AI116" s="45"/>
      <c r="AJ116" s="46"/>
      <c r="AK116" s="43"/>
      <c r="AL116" s="42"/>
      <c r="AM116" s="42"/>
    </row>
    <row r="117" ht="58.5" customHeight="1">
      <c r="B117" s="71"/>
      <c r="C117" s="72"/>
      <c r="D117" s="73"/>
      <c r="E117" s="73"/>
      <c r="F117" s="73"/>
      <c r="G117" s="73"/>
      <c r="H117" s="73"/>
      <c r="I117" s="73"/>
      <c r="J117" s="74"/>
      <c r="K117" s="72"/>
      <c r="L117" s="73"/>
      <c r="M117" s="73"/>
      <c r="N117" s="73"/>
      <c r="O117" s="73"/>
      <c r="P117" s="73"/>
      <c r="Q117" s="73"/>
      <c r="R117" s="73"/>
      <c r="S117" s="73"/>
      <c r="T117" s="73"/>
      <c r="U117" s="73"/>
      <c r="V117" s="73"/>
      <c r="W117" s="73"/>
      <c r="X117" s="73"/>
      <c r="Y117" s="73"/>
      <c r="Z117" s="73"/>
      <c r="AA117" s="73"/>
      <c r="AB117" s="207"/>
      <c r="AC117" s="42"/>
      <c r="AD117" s="42"/>
      <c r="AE117" s="42"/>
      <c r="AF117" s="42"/>
      <c r="AG117" s="43"/>
      <c r="AH117" s="44"/>
      <c r="AI117" s="45"/>
      <c r="AJ117" s="46"/>
      <c r="AK117" s="43"/>
      <c r="AL117" s="42"/>
      <c r="AM117" s="42"/>
    </row>
    <row r="118" ht="14.25" customHeight="1">
      <c r="B118" s="85"/>
      <c r="C118" s="86"/>
      <c r="D118" s="86"/>
      <c r="E118" s="86"/>
      <c r="F118" s="86"/>
      <c r="G118" s="86"/>
      <c r="H118" s="86"/>
      <c r="I118" s="86"/>
      <c r="J118" s="86"/>
      <c r="K118" s="208"/>
      <c r="L118" s="208"/>
      <c r="M118" s="208"/>
      <c r="N118" s="208"/>
      <c r="O118" s="208"/>
      <c r="P118" s="208"/>
      <c r="Q118" s="208"/>
      <c r="R118" s="208"/>
      <c r="S118" s="208"/>
      <c r="T118" s="208"/>
      <c r="U118" s="208"/>
      <c r="V118" s="208"/>
      <c r="W118" s="208"/>
      <c r="X118" s="208"/>
      <c r="Y118" s="208"/>
      <c r="Z118" s="208"/>
      <c r="AA118" s="208"/>
      <c r="AB118" s="209"/>
      <c r="AC118" s="42"/>
      <c r="AD118" s="42"/>
      <c r="AE118" s="42"/>
      <c r="AF118" s="42"/>
      <c r="AG118" s="43"/>
      <c r="AH118" s="44"/>
      <c r="AI118" s="45"/>
      <c r="AJ118" s="46"/>
      <c r="AK118" s="43"/>
      <c r="AL118" s="42"/>
      <c r="AM118" s="42"/>
    </row>
    <row r="119" ht="14.25" customHeight="1">
      <c r="B119" s="210"/>
      <c r="C119" s="130" t="s">
        <v>136</v>
      </c>
      <c r="AB119" s="100"/>
      <c r="AC119" s="42"/>
      <c r="AD119" s="42"/>
      <c r="AE119" s="42"/>
      <c r="AF119" s="42"/>
      <c r="AG119" s="43"/>
      <c r="AH119" s="44"/>
      <c r="AI119" s="45"/>
      <c r="AJ119" s="46"/>
      <c r="AK119" s="43"/>
      <c r="AL119" s="42"/>
      <c r="AM119" s="42"/>
    </row>
    <row r="120" ht="14.25" customHeight="1">
      <c r="B120" s="211"/>
      <c r="C120" s="212"/>
      <c r="D120" s="212"/>
      <c r="E120" s="212"/>
      <c r="F120" s="212"/>
      <c r="G120" s="212"/>
      <c r="H120" s="212"/>
      <c r="I120" s="212"/>
      <c r="J120" s="212"/>
      <c r="K120" s="212"/>
      <c r="L120" s="212"/>
      <c r="M120" s="212"/>
      <c r="N120" s="212"/>
      <c r="O120" s="212"/>
      <c r="P120" s="212"/>
      <c r="Q120" s="212"/>
      <c r="R120" s="212"/>
      <c r="S120" s="212"/>
      <c r="T120" s="212"/>
      <c r="U120" s="212"/>
      <c r="V120" s="212"/>
      <c r="W120" s="212"/>
      <c r="X120" s="212"/>
      <c r="Y120" s="212"/>
      <c r="Z120" s="212"/>
      <c r="AA120" s="212"/>
      <c r="AB120" s="213"/>
      <c r="AC120" s="42"/>
      <c r="AD120" s="42"/>
      <c r="AE120" s="42"/>
      <c r="AF120" s="42"/>
      <c r="AG120" s="43"/>
      <c r="AH120" s="44"/>
      <c r="AI120" s="45"/>
      <c r="AJ120" s="46"/>
      <c r="AK120" s="43"/>
      <c r="AL120" s="42"/>
      <c r="AM120" s="42"/>
    </row>
  </sheetData>
  <mergeCells count="266">
    <mergeCell ref="K81:L82"/>
    <mergeCell ref="M81:T81"/>
    <mergeCell ref="M82:P82"/>
    <mergeCell ref="Q82:T82"/>
    <mergeCell ref="M83:P83"/>
    <mergeCell ref="Q83:T83"/>
    <mergeCell ref="Q84:T84"/>
    <mergeCell ref="D81:J82"/>
    <mergeCell ref="E83:J83"/>
    <mergeCell ref="K83:L83"/>
    <mergeCell ref="E84:J84"/>
    <mergeCell ref="K84:L84"/>
    <mergeCell ref="E85:J85"/>
    <mergeCell ref="K85:L85"/>
    <mergeCell ref="U81:W82"/>
    <mergeCell ref="U78:W78"/>
    <mergeCell ref="U79:W79"/>
    <mergeCell ref="U83:W83"/>
    <mergeCell ref="U84:W84"/>
    <mergeCell ref="U85:W85"/>
    <mergeCell ref="X88:Z88"/>
    <mergeCell ref="U87:W87"/>
    <mergeCell ref="K78:L78"/>
    <mergeCell ref="E79:J79"/>
    <mergeCell ref="K79:L79"/>
    <mergeCell ref="E76:J76"/>
    <mergeCell ref="K76:L76"/>
    <mergeCell ref="K77:L77"/>
    <mergeCell ref="D80:W80"/>
    <mergeCell ref="X80:Z80"/>
    <mergeCell ref="X78:Z78"/>
    <mergeCell ref="X79:Z79"/>
    <mergeCell ref="M84:P84"/>
    <mergeCell ref="M85:P85"/>
    <mergeCell ref="Q85:T85"/>
    <mergeCell ref="E86:J86"/>
    <mergeCell ref="K86:L86"/>
    <mergeCell ref="M86:P86"/>
    <mergeCell ref="Q86:T86"/>
    <mergeCell ref="U86:W86"/>
    <mergeCell ref="E87:J87"/>
    <mergeCell ref="K87:L87"/>
    <mergeCell ref="M87:P87"/>
    <mergeCell ref="Q87:T87"/>
    <mergeCell ref="D89:J90"/>
    <mergeCell ref="K89:L90"/>
    <mergeCell ref="M89:T89"/>
    <mergeCell ref="U89:W90"/>
    <mergeCell ref="M90:P90"/>
    <mergeCell ref="Q90:T90"/>
    <mergeCell ref="D88:W88"/>
    <mergeCell ref="E104:W104"/>
    <mergeCell ref="X104:Z104"/>
    <mergeCell ref="D98:W98"/>
    <mergeCell ref="D99:W99"/>
    <mergeCell ref="X99:Z99"/>
    <mergeCell ref="D100:D101"/>
    <mergeCell ref="E100:W101"/>
    <mergeCell ref="X100:Z101"/>
    <mergeCell ref="X105:Z105"/>
    <mergeCell ref="K116:AB117"/>
    <mergeCell ref="C119:AB119"/>
    <mergeCell ref="B120:AB120"/>
    <mergeCell ref="B116:B117"/>
    <mergeCell ref="B112:B113"/>
    <mergeCell ref="B114:B115"/>
    <mergeCell ref="C112:J113"/>
    <mergeCell ref="K112:AB113"/>
    <mergeCell ref="C114:J115"/>
    <mergeCell ref="K114:AB115"/>
    <mergeCell ref="E105:W105"/>
    <mergeCell ref="D107:W107"/>
    <mergeCell ref="X107:Z107"/>
    <mergeCell ref="D109:Z109"/>
    <mergeCell ref="D110:Z110"/>
    <mergeCell ref="C116:J117"/>
    <mergeCell ref="D111:W111"/>
    <mergeCell ref="M92:P92"/>
    <mergeCell ref="Q92:T92"/>
    <mergeCell ref="E91:J91"/>
    <mergeCell ref="K91:L91"/>
    <mergeCell ref="M91:P91"/>
    <mergeCell ref="Q91:T91"/>
    <mergeCell ref="U91:W91"/>
    <mergeCell ref="K92:L92"/>
    <mergeCell ref="U92:W92"/>
    <mergeCell ref="K94:L94"/>
    <mergeCell ref="M94:P94"/>
    <mergeCell ref="E95:J95"/>
    <mergeCell ref="K95:L95"/>
    <mergeCell ref="M95:P95"/>
    <mergeCell ref="D96:W96"/>
    <mergeCell ref="Q94:T94"/>
    <mergeCell ref="U94:W94"/>
    <mergeCell ref="X96:Z96"/>
    <mergeCell ref="X98:Z98"/>
    <mergeCell ref="Q95:T95"/>
    <mergeCell ref="U95:W95"/>
    <mergeCell ref="E92:J92"/>
    <mergeCell ref="E93:J93"/>
    <mergeCell ref="K93:L93"/>
    <mergeCell ref="M93:P93"/>
    <mergeCell ref="Q93:T93"/>
    <mergeCell ref="U93:W93"/>
    <mergeCell ref="E94:J94"/>
    <mergeCell ref="E102:W102"/>
    <mergeCell ref="X102:Z102"/>
    <mergeCell ref="E103:W103"/>
    <mergeCell ref="X103:Z103"/>
    <mergeCell ref="C12:E12"/>
    <mergeCell ref="F12:H12"/>
    <mergeCell ref="J12:K12"/>
    <mergeCell ref="M12:AB12"/>
    <mergeCell ref="C13:E13"/>
    <mergeCell ref="F13:H13"/>
    <mergeCell ref="C14:E14"/>
    <mergeCell ref="H19:AA19"/>
    <mergeCell ref="F20:G20"/>
    <mergeCell ref="H20:AA20"/>
    <mergeCell ref="F21:G21"/>
    <mergeCell ref="H21:AA21"/>
    <mergeCell ref="F22:G22"/>
    <mergeCell ref="H22:AA22"/>
    <mergeCell ref="F14:AB14"/>
    <mergeCell ref="H16:AA16"/>
    <mergeCell ref="H17:AA17"/>
    <mergeCell ref="H18:AA18"/>
    <mergeCell ref="H23:AA23"/>
    <mergeCell ref="C25:AB25"/>
    <mergeCell ref="F27:Q27"/>
    <mergeCell ref="J46:Z46"/>
    <mergeCell ref="J47:Z47"/>
    <mergeCell ref="J48:Z48"/>
    <mergeCell ref="R36:V36"/>
    <mergeCell ref="R37:V37"/>
    <mergeCell ref="R38:V38"/>
    <mergeCell ref="R39:V39"/>
    <mergeCell ref="D41:Z41"/>
    <mergeCell ref="D42:Z42"/>
    <mergeCell ref="W32:Z32"/>
    <mergeCell ref="W35:Z35"/>
    <mergeCell ref="W36:Z36"/>
    <mergeCell ref="D43:Z43"/>
    <mergeCell ref="C45:H45"/>
    <mergeCell ref="C46:H47"/>
    <mergeCell ref="D37:E39"/>
    <mergeCell ref="C5:E5"/>
    <mergeCell ref="F5:AB5"/>
    <mergeCell ref="C6:E6"/>
    <mergeCell ref="F6:AB6"/>
    <mergeCell ref="C8:E8"/>
    <mergeCell ref="F8:AB8"/>
    <mergeCell ref="B9:B11"/>
    <mergeCell ref="C9:E11"/>
    <mergeCell ref="G9:AB9"/>
    <mergeCell ref="G10:AB10"/>
    <mergeCell ref="G11:AB11"/>
    <mergeCell ref="C4:E4"/>
    <mergeCell ref="F4:AB4"/>
    <mergeCell ref="C7:E7"/>
    <mergeCell ref="F7:L7"/>
    <mergeCell ref="F16:G16"/>
    <mergeCell ref="F17:G17"/>
    <mergeCell ref="F18:G18"/>
    <mergeCell ref="F19:G19"/>
    <mergeCell ref="F23:G23"/>
    <mergeCell ref="D32:E32"/>
    <mergeCell ref="D33:E33"/>
    <mergeCell ref="C16:E23"/>
    <mergeCell ref="D27:E28"/>
    <mergeCell ref="D31:E31"/>
    <mergeCell ref="D29:E29"/>
    <mergeCell ref="D30:E30"/>
    <mergeCell ref="D35:E35"/>
    <mergeCell ref="D36:E36"/>
    <mergeCell ref="D34:E34"/>
    <mergeCell ref="E65:J65"/>
    <mergeCell ref="E66:J66"/>
    <mergeCell ref="K66:L66"/>
    <mergeCell ref="E63:J63"/>
    <mergeCell ref="K63:L63"/>
    <mergeCell ref="E64:J64"/>
    <mergeCell ref="K64:L64"/>
    <mergeCell ref="E60:J60"/>
    <mergeCell ref="D56:J59"/>
    <mergeCell ref="E61:J61"/>
    <mergeCell ref="K61:L61"/>
    <mergeCell ref="E62:J62"/>
    <mergeCell ref="K62:L62"/>
    <mergeCell ref="K65:L65"/>
    <mergeCell ref="W33:Z33"/>
    <mergeCell ref="W34:Z34"/>
    <mergeCell ref="R27:V28"/>
    <mergeCell ref="W27:Z28"/>
    <mergeCell ref="R31:V31"/>
    <mergeCell ref="W31:Z31"/>
    <mergeCell ref="R32:V32"/>
    <mergeCell ref="W29:Z29"/>
    <mergeCell ref="W30:Z30"/>
    <mergeCell ref="M58:P58"/>
    <mergeCell ref="M56:W56"/>
    <mergeCell ref="M57:T57"/>
    <mergeCell ref="K60:L60"/>
    <mergeCell ref="I49:Z49"/>
    <mergeCell ref="I50:I51"/>
    <mergeCell ref="J50:Z51"/>
    <mergeCell ref="C53:AB53"/>
    <mergeCell ref="C54:AA54"/>
    <mergeCell ref="K56:L59"/>
    <mergeCell ref="U60:W60"/>
    <mergeCell ref="U61:W61"/>
    <mergeCell ref="U62:W62"/>
    <mergeCell ref="U65:W65"/>
    <mergeCell ref="U66:W66"/>
    <mergeCell ref="U63:W63"/>
    <mergeCell ref="U64:W64"/>
    <mergeCell ref="R29:V29"/>
    <mergeCell ref="R30:V30"/>
    <mergeCell ref="R35:V35"/>
    <mergeCell ref="R33:V33"/>
    <mergeCell ref="R34:V34"/>
    <mergeCell ref="U57:W59"/>
    <mergeCell ref="Q58:T58"/>
    <mergeCell ref="X56:Z59"/>
    <mergeCell ref="X60:Z60"/>
    <mergeCell ref="X61:Z61"/>
    <mergeCell ref="X62:Z62"/>
    <mergeCell ref="X65:Z65"/>
    <mergeCell ref="X63:Z63"/>
    <mergeCell ref="X64:Z64"/>
    <mergeCell ref="X69:Z69"/>
    <mergeCell ref="U70:W70"/>
    <mergeCell ref="U67:W67"/>
    <mergeCell ref="U68:W68"/>
    <mergeCell ref="U75:W75"/>
    <mergeCell ref="U69:W69"/>
    <mergeCell ref="U72:W72"/>
    <mergeCell ref="U73:W73"/>
    <mergeCell ref="X75:Z75"/>
    <mergeCell ref="E67:J67"/>
    <mergeCell ref="E68:J68"/>
    <mergeCell ref="E69:J69"/>
    <mergeCell ref="K69:L69"/>
    <mergeCell ref="X66:Z66"/>
    <mergeCell ref="E70:J70"/>
    <mergeCell ref="K67:L67"/>
    <mergeCell ref="X67:Z67"/>
    <mergeCell ref="K68:L68"/>
    <mergeCell ref="X68:Z68"/>
    <mergeCell ref="U71:W71"/>
    <mergeCell ref="K70:L70"/>
    <mergeCell ref="K72:L72"/>
    <mergeCell ref="K73:L73"/>
    <mergeCell ref="E71:J71"/>
    <mergeCell ref="E72:J72"/>
    <mergeCell ref="E73:J73"/>
    <mergeCell ref="E74:J74"/>
    <mergeCell ref="E75:J75"/>
    <mergeCell ref="K75:L75"/>
    <mergeCell ref="K71:L71"/>
    <mergeCell ref="U76:W76"/>
    <mergeCell ref="X76:Z76"/>
    <mergeCell ref="U77:W77"/>
    <mergeCell ref="X77:Z77"/>
    <mergeCell ref="E77:J77"/>
    <mergeCell ref="E78:J78"/>
  </mergeCells>
  <dataValidations>
    <dataValidation type="list" allowBlank="1" showErrorMessage="1" sqref="L12">
      <formula1>$AI$6:$AI$8</formula1>
    </dataValidation>
    <dataValidation type="list" allowBlank="1" showErrorMessage="1" sqref="F29 X107">
      <formula1>$AI$3:$AI$4</formula1>
    </dataValidation>
    <dataValidation type="list" allowBlank="1" showErrorMessage="1" sqref="G29:Q29 F30:Q36">
      <formula1>$AI$3</formula1>
    </dataValidation>
    <dataValidation type="list" allowBlank="1" showErrorMessage="1" sqref="I12">
      <formula1>$AI$11:$AI$18</formula1>
    </dataValidation>
    <dataValidation type="list" allowBlank="1" showErrorMessage="1" sqref="J46:J48">
      <formula1>$AI$36:$AI$45</formula1>
    </dataValidation>
    <dataValidation type="list" allowBlank="1" showErrorMessage="1" sqref="F37:Q39">
      <formula1>$AI$46:$AI$57</formula1>
    </dataValidation>
    <dataValidation type="list" allowBlank="1" showErrorMessage="1" sqref="F7">
      <formula1>$AI$20:$AI$24</formula1>
    </dataValidation>
  </dataValidations>
  <hyperlinks>
    <hyperlink display="Back To FORM @ TEMPLATE" location="FORM!A1" ref="B2"/>
  </hyperlinks>
  <printOptions/>
  <pageMargins bottom="0.7480314960629921" footer="0.0" header="0.0" left="0.48" right="0.2362204724409449" top="0.7480314960629921"/>
  <pageSetup paperSize="9" orientation="portrait"/>
  <rowBreaks count="2" manualBreakCount="2">
    <brk id="113" man="1"/>
    <brk id="55" man="1"/>
  </row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showGridLines="0" workbookViewId="0"/>
  </sheetViews>
  <sheetFormatPr customHeight="1" defaultColWidth="14.43" defaultRowHeight="15.0"/>
  <cols>
    <col customWidth="1" min="1" max="1" width="2.86"/>
    <col customWidth="1" min="2" max="3" width="7.86"/>
    <col customWidth="1" min="4" max="4" width="5.57"/>
    <col customWidth="1" min="5" max="5" width="9.57"/>
    <col customWidth="1" min="6" max="20" width="5.29"/>
    <col customWidth="1" min="21" max="26" width="7.86"/>
    <col customWidth="1" min="27" max="27" width="6.43"/>
    <col customWidth="1" min="28" max="28" width="4.71"/>
    <col customWidth="1" min="29" max="30" width="8.71"/>
    <col customWidth="1" min="31" max="31" width="5.43"/>
    <col customWidth="1" hidden="1" min="32" max="35" width="8.71"/>
    <col customWidth="1" min="36" max="39" width="8.71"/>
  </cols>
  <sheetData>
    <row r="1" ht="14.25" customHeight="1">
      <c r="AA1" s="41"/>
      <c r="AC1" s="42"/>
      <c r="AD1" s="42"/>
      <c r="AE1" s="42"/>
      <c r="AF1" s="42"/>
      <c r="AG1" s="43"/>
      <c r="AH1" s="44"/>
      <c r="AI1" s="45"/>
      <c r="AJ1" s="46"/>
      <c r="AK1" s="43"/>
      <c r="AL1" s="42"/>
      <c r="AM1" s="42"/>
    </row>
    <row r="2" ht="14.25" customHeight="1">
      <c r="A2" s="47"/>
      <c r="B2" s="268" t="s">
        <v>168</v>
      </c>
      <c r="AC2" s="42"/>
      <c r="AD2" s="42"/>
      <c r="AE2" s="42"/>
      <c r="AF2" s="42"/>
      <c r="AG2" s="43"/>
      <c r="AH2" s="44"/>
      <c r="AI2" s="45"/>
      <c r="AJ2" s="46"/>
      <c r="AK2" s="43"/>
      <c r="AL2" s="42"/>
      <c r="AM2" s="42"/>
    </row>
    <row r="3" ht="14.25" customHeight="1">
      <c r="A3" s="47"/>
      <c r="B3" s="47"/>
      <c r="AC3" s="42"/>
      <c r="AD3" s="42"/>
      <c r="AE3" s="42"/>
      <c r="AF3" s="42"/>
      <c r="AG3" s="43"/>
      <c r="AH3" s="44"/>
      <c r="AI3" s="45" t="s">
        <v>4</v>
      </c>
      <c r="AJ3" s="46"/>
      <c r="AK3" s="43"/>
      <c r="AL3" s="42"/>
      <c r="AM3" s="42"/>
    </row>
    <row r="4" ht="8.25" customHeight="1">
      <c r="B4" s="48"/>
      <c r="C4" s="49"/>
      <c r="D4" s="50"/>
      <c r="E4" s="50"/>
      <c r="F4" s="51"/>
      <c r="G4" s="50"/>
      <c r="H4" s="50"/>
      <c r="I4" s="50"/>
      <c r="J4" s="50"/>
      <c r="K4" s="50"/>
      <c r="L4" s="50"/>
      <c r="M4" s="50"/>
      <c r="N4" s="50"/>
      <c r="O4" s="50"/>
      <c r="P4" s="50"/>
      <c r="Q4" s="50"/>
      <c r="R4" s="50"/>
      <c r="S4" s="50"/>
      <c r="T4" s="50"/>
      <c r="U4" s="50"/>
      <c r="V4" s="50"/>
      <c r="W4" s="50"/>
      <c r="X4" s="50"/>
      <c r="Y4" s="50"/>
      <c r="Z4" s="50"/>
      <c r="AA4" s="50"/>
      <c r="AB4" s="52"/>
      <c r="AC4" s="42"/>
      <c r="AD4" s="42"/>
      <c r="AE4" s="42"/>
      <c r="AF4" s="42"/>
      <c r="AG4" s="43"/>
      <c r="AH4" s="44"/>
      <c r="AI4" s="45"/>
      <c r="AJ4" s="46"/>
      <c r="AK4" s="43"/>
      <c r="AL4" s="42"/>
      <c r="AM4" s="42"/>
    </row>
    <row r="5" ht="19.5" customHeight="1">
      <c r="B5" s="53">
        <v>1.0</v>
      </c>
      <c r="C5" s="54" t="s">
        <v>38</v>
      </c>
      <c r="D5" s="55"/>
      <c r="E5" s="55"/>
      <c r="F5" s="56" t="s">
        <v>211</v>
      </c>
      <c r="G5" s="55"/>
      <c r="H5" s="55"/>
      <c r="I5" s="55"/>
      <c r="J5" s="55"/>
      <c r="K5" s="55"/>
      <c r="L5" s="55"/>
      <c r="M5" s="55"/>
      <c r="N5" s="55"/>
      <c r="O5" s="55"/>
      <c r="P5" s="55"/>
      <c r="Q5" s="55"/>
      <c r="R5" s="55"/>
      <c r="S5" s="55"/>
      <c r="T5" s="55"/>
      <c r="U5" s="55"/>
      <c r="V5" s="55"/>
      <c r="W5" s="55"/>
      <c r="X5" s="55"/>
      <c r="Y5" s="55"/>
      <c r="Z5" s="55"/>
      <c r="AA5" s="55"/>
      <c r="AB5" s="57"/>
      <c r="AC5" s="42"/>
      <c r="AD5" s="42"/>
      <c r="AE5" s="42"/>
      <c r="AF5" s="42"/>
      <c r="AG5" s="43"/>
      <c r="AH5" s="44"/>
      <c r="AI5" s="45" t="s">
        <v>1</v>
      </c>
      <c r="AJ5" s="46"/>
      <c r="AK5" s="43"/>
      <c r="AL5" s="42"/>
      <c r="AM5" s="42"/>
    </row>
    <row r="6" ht="24.0" customHeight="1">
      <c r="B6" s="58"/>
      <c r="C6" s="54" t="s">
        <v>39</v>
      </c>
      <c r="D6" s="55"/>
      <c r="E6" s="55"/>
      <c r="F6" s="269" t="s">
        <v>212</v>
      </c>
      <c r="G6" s="55"/>
      <c r="H6" s="55"/>
      <c r="I6" s="55"/>
      <c r="J6" s="55"/>
      <c r="K6" s="55"/>
      <c r="L6" s="55"/>
      <c r="M6" s="55"/>
      <c r="N6" s="55"/>
      <c r="O6" s="55"/>
      <c r="P6" s="55"/>
      <c r="Q6" s="55"/>
      <c r="R6" s="55"/>
      <c r="S6" s="55"/>
      <c r="T6" s="55"/>
      <c r="U6" s="55"/>
      <c r="V6" s="55"/>
      <c r="W6" s="55"/>
      <c r="X6" s="55"/>
      <c r="Y6" s="55"/>
      <c r="Z6" s="55"/>
      <c r="AA6" s="55"/>
      <c r="AB6" s="57"/>
      <c r="AC6" s="42"/>
      <c r="AD6" s="42"/>
      <c r="AE6" s="42"/>
      <c r="AF6" s="42"/>
      <c r="AG6" s="43"/>
      <c r="AH6" s="44"/>
      <c r="AI6" s="45">
        <v>1.0</v>
      </c>
      <c r="AJ6" s="46"/>
      <c r="AK6" s="43"/>
      <c r="AL6" s="42"/>
      <c r="AM6" s="42"/>
    </row>
    <row r="7" ht="24.0" customHeight="1">
      <c r="B7" s="59"/>
      <c r="C7" s="54" t="s">
        <v>40</v>
      </c>
      <c r="D7" s="55"/>
      <c r="E7" s="55"/>
      <c r="F7" s="56" t="s">
        <v>56</v>
      </c>
      <c r="G7" s="55"/>
      <c r="H7" s="55"/>
      <c r="I7" s="55"/>
      <c r="J7" s="55"/>
      <c r="K7" s="55"/>
      <c r="L7" s="55"/>
      <c r="M7" s="60"/>
      <c r="N7" s="61"/>
      <c r="O7" s="61"/>
      <c r="P7" s="61"/>
      <c r="Q7" s="61"/>
      <c r="R7" s="61"/>
      <c r="S7" s="61"/>
      <c r="T7" s="61"/>
      <c r="U7" s="61"/>
      <c r="V7" s="61"/>
      <c r="W7" s="61"/>
      <c r="X7" s="61"/>
      <c r="Y7" s="61"/>
      <c r="Z7" s="61"/>
      <c r="AA7" s="61"/>
      <c r="AB7" s="62"/>
      <c r="AC7" s="42"/>
      <c r="AD7" s="42"/>
      <c r="AE7" s="42"/>
      <c r="AF7" s="42"/>
      <c r="AG7" s="43"/>
      <c r="AH7" s="44"/>
      <c r="AI7" s="45">
        <v>2.0</v>
      </c>
      <c r="AJ7" s="46"/>
      <c r="AK7" s="43"/>
      <c r="AL7" s="42"/>
      <c r="AM7" s="42"/>
    </row>
    <row r="8" ht="144.0" customHeight="1">
      <c r="B8" s="63">
        <v>2.0</v>
      </c>
      <c r="C8" s="56" t="s">
        <v>41</v>
      </c>
      <c r="D8" s="55"/>
      <c r="E8" s="55"/>
      <c r="F8" s="56" t="s">
        <v>213</v>
      </c>
      <c r="G8" s="55"/>
      <c r="H8" s="55"/>
      <c r="I8" s="55"/>
      <c r="J8" s="55"/>
      <c r="K8" s="55"/>
      <c r="L8" s="55"/>
      <c r="M8" s="55"/>
      <c r="N8" s="55"/>
      <c r="O8" s="55"/>
      <c r="P8" s="55"/>
      <c r="Q8" s="55"/>
      <c r="R8" s="55"/>
      <c r="S8" s="55"/>
      <c r="T8" s="55"/>
      <c r="U8" s="55"/>
      <c r="V8" s="55"/>
      <c r="W8" s="55"/>
      <c r="X8" s="55"/>
      <c r="Y8" s="55"/>
      <c r="Z8" s="55"/>
      <c r="AA8" s="55"/>
      <c r="AB8" s="57"/>
      <c r="AC8" s="42"/>
      <c r="AD8" s="42"/>
      <c r="AE8" s="42"/>
      <c r="AF8" s="42"/>
      <c r="AG8" s="43"/>
      <c r="AH8" s="44"/>
      <c r="AI8" s="45">
        <v>3.0</v>
      </c>
      <c r="AJ8" s="46"/>
      <c r="AK8" s="43"/>
      <c r="AL8" s="42"/>
      <c r="AM8" s="42"/>
    </row>
    <row r="9" ht="24.0" customHeight="1">
      <c r="B9" s="53" t="str">
        <f>B8+1</f>
        <v>3</v>
      </c>
      <c r="C9" s="64" t="s">
        <v>42</v>
      </c>
      <c r="D9" s="65"/>
      <c r="E9" s="66"/>
      <c r="F9" s="67">
        <v>1.0</v>
      </c>
      <c r="G9" s="54" t="s">
        <v>172</v>
      </c>
      <c r="H9" s="55"/>
      <c r="I9" s="55"/>
      <c r="J9" s="55"/>
      <c r="K9" s="55"/>
      <c r="L9" s="55"/>
      <c r="M9" s="55"/>
      <c r="N9" s="55"/>
      <c r="O9" s="55"/>
      <c r="P9" s="55"/>
      <c r="Q9" s="55"/>
      <c r="R9" s="55"/>
      <c r="S9" s="55"/>
      <c r="T9" s="55"/>
      <c r="U9" s="55"/>
      <c r="V9" s="55"/>
      <c r="W9" s="55"/>
      <c r="X9" s="55"/>
      <c r="Y9" s="55"/>
      <c r="Z9" s="55"/>
      <c r="AA9" s="55"/>
      <c r="AB9" s="57"/>
      <c r="AC9" s="42"/>
      <c r="AD9" s="42"/>
      <c r="AE9" s="42"/>
      <c r="AF9" s="42"/>
      <c r="AG9" s="43"/>
      <c r="AH9" s="44"/>
      <c r="AI9" s="45"/>
      <c r="AJ9" s="46"/>
      <c r="AK9" s="43"/>
      <c r="AL9" s="42"/>
      <c r="AM9" s="42"/>
    </row>
    <row r="10" ht="24.75" customHeight="1">
      <c r="B10" s="68"/>
      <c r="C10" s="69"/>
      <c r="E10" s="70"/>
      <c r="F10" s="67">
        <v>2.0</v>
      </c>
      <c r="G10" s="54"/>
      <c r="H10" s="55"/>
      <c r="I10" s="55"/>
      <c r="J10" s="55"/>
      <c r="K10" s="55"/>
      <c r="L10" s="55"/>
      <c r="M10" s="55"/>
      <c r="N10" s="55"/>
      <c r="O10" s="55"/>
      <c r="P10" s="55"/>
      <c r="Q10" s="55"/>
      <c r="R10" s="55"/>
      <c r="S10" s="55"/>
      <c r="T10" s="55"/>
      <c r="U10" s="55"/>
      <c r="V10" s="55"/>
      <c r="W10" s="55"/>
      <c r="X10" s="55"/>
      <c r="Y10" s="55"/>
      <c r="Z10" s="55"/>
      <c r="AA10" s="55"/>
      <c r="AB10" s="57"/>
      <c r="AC10" s="42"/>
      <c r="AD10" s="42"/>
      <c r="AE10" s="42"/>
      <c r="AF10" s="42"/>
      <c r="AG10" s="43"/>
      <c r="AH10" s="44"/>
      <c r="AI10" s="45" t="s">
        <v>43</v>
      </c>
      <c r="AJ10" s="46"/>
      <c r="AK10" s="43"/>
      <c r="AL10" s="42"/>
      <c r="AM10" s="42"/>
    </row>
    <row r="11" ht="24.0" customHeight="1">
      <c r="B11" s="71"/>
      <c r="C11" s="72"/>
      <c r="D11" s="73"/>
      <c r="E11" s="74"/>
      <c r="F11" s="67">
        <v>3.0</v>
      </c>
      <c r="G11" s="54"/>
      <c r="H11" s="55"/>
      <c r="I11" s="55"/>
      <c r="J11" s="55"/>
      <c r="K11" s="55"/>
      <c r="L11" s="55"/>
      <c r="M11" s="55"/>
      <c r="N11" s="55"/>
      <c r="O11" s="55"/>
      <c r="P11" s="55"/>
      <c r="Q11" s="55"/>
      <c r="R11" s="55"/>
      <c r="S11" s="55"/>
      <c r="T11" s="55"/>
      <c r="U11" s="55"/>
      <c r="V11" s="55"/>
      <c r="W11" s="55"/>
      <c r="X11" s="55"/>
      <c r="Y11" s="55"/>
      <c r="Z11" s="55"/>
      <c r="AA11" s="55"/>
      <c r="AB11" s="57"/>
      <c r="AC11" s="42"/>
      <c r="AD11" s="42"/>
      <c r="AE11" s="42"/>
      <c r="AF11" s="42"/>
      <c r="AG11" s="43"/>
      <c r="AH11" s="44"/>
      <c r="AI11" s="45">
        <v>1.0</v>
      </c>
      <c r="AJ11" s="46"/>
      <c r="AK11" s="43"/>
      <c r="AL11" s="42"/>
      <c r="AM11" s="42"/>
    </row>
    <row r="12" ht="29.25" customHeight="1">
      <c r="B12" s="75" t="str">
        <f>B9+1</f>
        <v>4</v>
      </c>
      <c r="C12" s="56" t="s">
        <v>44</v>
      </c>
      <c r="D12" s="55"/>
      <c r="E12" s="76"/>
      <c r="F12" s="77" t="s">
        <v>43</v>
      </c>
      <c r="G12" s="55"/>
      <c r="H12" s="76"/>
      <c r="I12" s="78"/>
      <c r="J12" s="77" t="s">
        <v>1</v>
      </c>
      <c r="K12" s="76"/>
      <c r="L12" s="77"/>
      <c r="M12" s="79" t="s">
        <v>173</v>
      </c>
      <c r="N12" s="55"/>
      <c r="O12" s="55"/>
      <c r="P12" s="55"/>
      <c r="Q12" s="55"/>
      <c r="R12" s="55"/>
      <c r="S12" s="55"/>
      <c r="T12" s="55"/>
      <c r="U12" s="55"/>
      <c r="V12" s="55"/>
      <c r="W12" s="55"/>
      <c r="X12" s="55"/>
      <c r="Y12" s="55"/>
      <c r="Z12" s="55"/>
      <c r="AA12" s="55"/>
      <c r="AB12" s="57"/>
      <c r="AC12" s="42"/>
      <c r="AD12" s="42"/>
      <c r="AE12" s="42"/>
      <c r="AF12" s="42"/>
      <c r="AG12" s="43"/>
      <c r="AH12" s="44"/>
      <c r="AI12" s="45">
        <v>2.0</v>
      </c>
      <c r="AJ12" s="46"/>
      <c r="AK12" s="43"/>
      <c r="AL12" s="42"/>
      <c r="AM12" s="42"/>
    </row>
    <row r="13" ht="45.0" customHeight="1">
      <c r="B13" s="75" t="str">
        <f t="shared" ref="B13:B14" si="1">B12+1</f>
        <v>5</v>
      </c>
      <c r="C13" s="56" t="s">
        <v>46</v>
      </c>
      <c r="D13" s="55"/>
      <c r="E13" s="76"/>
      <c r="F13" s="80" t="str">
        <f>IF(X107 ="√",INT(X99/80),INT(X99/40))</f>
        <v>3</v>
      </c>
      <c r="G13" s="55"/>
      <c r="H13" s="81"/>
      <c r="I13" s="82"/>
      <c r="J13" s="83"/>
      <c r="K13" s="83"/>
      <c r="L13" s="83"/>
      <c r="M13" s="83"/>
      <c r="N13" s="83"/>
      <c r="O13" s="83"/>
      <c r="P13" s="83"/>
      <c r="Q13" s="83"/>
      <c r="R13" s="83"/>
      <c r="S13" s="83"/>
      <c r="T13" s="83"/>
      <c r="U13" s="83"/>
      <c r="V13" s="83"/>
      <c r="W13" s="83"/>
      <c r="X13" s="83"/>
      <c r="Y13" s="83"/>
      <c r="Z13" s="83"/>
      <c r="AA13" s="83"/>
      <c r="AB13" s="84"/>
      <c r="AC13" s="42"/>
      <c r="AD13" s="42"/>
      <c r="AE13" s="42"/>
      <c r="AF13" s="42"/>
      <c r="AG13" s="43"/>
      <c r="AH13" s="44"/>
      <c r="AI13" s="45">
        <v>3.0</v>
      </c>
      <c r="AJ13" s="46"/>
      <c r="AK13" s="43"/>
      <c r="AL13" s="42"/>
      <c r="AM13" s="42"/>
    </row>
    <row r="14" ht="48.0" customHeight="1">
      <c r="B14" s="75" t="str">
        <f t="shared" si="1"/>
        <v>6</v>
      </c>
      <c r="C14" s="56" t="s">
        <v>47</v>
      </c>
      <c r="D14" s="55"/>
      <c r="E14" s="76"/>
      <c r="F14" s="56" t="s">
        <v>174</v>
      </c>
      <c r="G14" s="55"/>
      <c r="H14" s="55"/>
      <c r="I14" s="55"/>
      <c r="J14" s="55"/>
      <c r="K14" s="55"/>
      <c r="L14" s="55"/>
      <c r="M14" s="55"/>
      <c r="N14" s="55"/>
      <c r="O14" s="55"/>
      <c r="P14" s="55"/>
      <c r="Q14" s="55"/>
      <c r="R14" s="55"/>
      <c r="S14" s="55"/>
      <c r="T14" s="55"/>
      <c r="U14" s="55"/>
      <c r="V14" s="55"/>
      <c r="W14" s="55"/>
      <c r="X14" s="55"/>
      <c r="Y14" s="55"/>
      <c r="Z14" s="55"/>
      <c r="AA14" s="55"/>
      <c r="AB14" s="57"/>
      <c r="AC14" s="42"/>
      <c r="AD14" s="42"/>
      <c r="AE14" s="42"/>
      <c r="AF14" s="42"/>
      <c r="AG14" s="43"/>
      <c r="AH14" s="44"/>
      <c r="AI14" s="45">
        <v>4.0</v>
      </c>
      <c r="AJ14" s="46"/>
      <c r="AK14" s="43"/>
      <c r="AL14" s="42"/>
      <c r="AM14" s="42"/>
    </row>
    <row r="15" ht="9.0" customHeight="1">
      <c r="B15" s="85"/>
      <c r="C15" s="86"/>
      <c r="D15" s="86"/>
      <c r="E15" s="86"/>
      <c r="F15" s="87"/>
      <c r="G15" s="87"/>
      <c r="H15" s="87"/>
      <c r="I15" s="87"/>
      <c r="J15" s="87"/>
      <c r="K15" s="87"/>
      <c r="L15" s="87"/>
      <c r="M15" s="87"/>
      <c r="N15" s="87"/>
      <c r="O15" s="87"/>
      <c r="P15" s="87"/>
      <c r="Q15" s="87"/>
      <c r="R15" s="87"/>
      <c r="S15" s="87"/>
      <c r="T15" s="87"/>
      <c r="U15" s="87"/>
      <c r="V15" s="87"/>
      <c r="W15" s="87"/>
      <c r="X15" s="87"/>
      <c r="Y15" s="87"/>
      <c r="Z15" s="87"/>
      <c r="AA15" s="87"/>
      <c r="AB15" s="88"/>
      <c r="AC15" s="42"/>
      <c r="AD15" s="42"/>
      <c r="AE15" s="42"/>
      <c r="AF15" s="42"/>
      <c r="AG15" s="43"/>
      <c r="AH15" s="44"/>
      <c r="AI15" s="45">
        <v>5.0</v>
      </c>
      <c r="AJ15" s="46"/>
      <c r="AK15" s="43"/>
      <c r="AL15" s="42"/>
      <c r="AM15" s="42"/>
    </row>
    <row r="16" ht="44.25" customHeight="1">
      <c r="B16" s="89">
        <v>7.0</v>
      </c>
      <c r="C16" s="64" t="s">
        <v>48</v>
      </c>
      <c r="D16" s="65"/>
      <c r="E16" s="66"/>
      <c r="F16" s="77" t="s">
        <v>49</v>
      </c>
      <c r="G16" s="76"/>
      <c r="H16" s="56" t="s">
        <v>214</v>
      </c>
      <c r="I16" s="55"/>
      <c r="J16" s="55"/>
      <c r="K16" s="55"/>
      <c r="L16" s="55"/>
      <c r="M16" s="55"/>
      <c r="N16" s="55"/>
      <c r="O16" s="55"/>
      <c r="P16" s="55"/>
      <c r="Q16" s="55"/>
      <c r="R16" s="55"/>
      <c r="S16" s="55"/>
      <c r="T16" s="55"/>
      <c r="U16" s="55"/>
      <c r="V16" s="55"/>
      <c r="W16" s="55"/>
      <c r="X16" s="55"/>
      <c r="Y16" s="55"/>
      <c r="Z16" s="55"/>
      <c r="AA16" s="76"/>
      <c r="AB16" s="90"/>
      <c r="AC16" s="42"/>
      <c r="AD16" s="42"/>
      <c r="AE16" s="42"/>
      <c r="AF16" s="42"/>
      <c r="AG16" s="43"/>
      <c r="AH16" s="44"/>
      <c r="AI16" s="45">
        <v>6.0</v>
      </c>
      <c r="AJ16" s="46"/>
      <c r="AK16" s="43"/>
      <c r="AL16" s="42"/>
      <c r="AM16" s="42"/>
    </row>
    <row r="17" ht="39.75" customHeight="1">
      <c r="B17" s="91"/>
      <c r="C17" s="69"/>
      <c r="E17" s="70"/>
      <c r="F17" s="77" t="s">
        <v>50</v>
      </c>
      <c r="G17" s="76"/>
      <c r="H17" s="56" t="s">
        <v>215</v>
      </c>
      <c r="I17" s="55"/>
      <c r="J17" s="55"/>
      <c r="K17" s="55"/>
      <c r="L17" s="55"/>
      <c r="M17" s="55"/>
      <c r="N17" s="55"/>
      <c r="O17" s="55"/>
      <c r="P17" s="55"/>
      <c r="Q17" s="55"/>
      <c r="R17" s="55"/>
      <c r="S17" s="55"/>
      <c r="T17" s="55"/>
      <c r="U17" s="55"/>
      <c r="V17" s="55"/>
      <c r="W17" s="55"/>
      <c r="X17" s="55"/>
      <c r="Y17" s="55"/>
      <c r="Z17" s="55"/>
      <c r="AA17" s="76"/>
      <c r="AB17" s="90"/>
      <c r="AC17" s="42"/>
      <c r="AD17" s="42"/>
      <c r="AE17" s="42"/>
      <c r="AF17" s="42"/>
      <c r="AG17" s="43"/>
      <c r="AH17" s="44"/>
      <c r="AI17" s="45">
        <v>7.0</v>
      </c>
      <c r="AJ17" s="46"/>
      <c r="AK17" s="43"/>
      <c r="AL17" s="42"/>
      <c r="AM17" s="42"/>
    </row>
    <row r="18" ht="53.25" customHeight="1">
      <c r="B18" s="91"/>
      <c r="C18" s="69"/>
      <c r="E18" s="70"/>
      <c r="F18" s="77" t="s">
        <v>51</v>
      </c>
      <c r="G18" s="76"/>
      <c r="H18" s="56" t="s">
        <v>216</v>
      </c>
      <c r="I18" s="55"/>
      <c r="J18" s="55"/>
      <c r="K18" s="55"/>
      <c r="L18" s="55"/>
      <c r="M18" s="55"/>
      <c r="N18" s="55"/>
      <c r="O18" s="55"/>
      <c r="P18" s="55"/>
      <c r="Q18" s="55"/>
      <c r="R18" s="55"/>
      <c r="S18" s="55"/>
      <c r="T18" s="55"/>
      <c r="U18" s="55"/>
      <c r="V18" s="55"/>
      <c r="W18" s="55"/>
      <c r="X18" s="55"/>
      <c r="Y18" s="55"/>
      <c r="Z18" s="55"/>
      <c r="AA18" s="76"/>
      <c r="AB18" s="90"/>
      <c r="AC18" s="42"/>
      <c r="AD18" s="42"/>
      <c r="AE18" s="42"/>
      <c r="AF18" s="42"/>
      <c r="AG18" s="43"/>
      <c r="AH18" s="44"/>
      <c r="AI18" s="45">
        <v>8.0</v>
      </c>
      <c r="AJ18" s="46"/>
      <c r="AK18" s="43"/>
      <c r="AL18" s="42"/>
      <c r="AM18" s="42"/>
    </row>
    <row r="19" ht="31.5" customHeight="1">
      <c r="B19" s="91"/>
      <c r="C19" s="69"/>
      <c r="E19" s="70"/>
      <c r="F19" s="77" t="s">
        <v>52</v>
      </c>
      <c r="G19" s="76"/>
      <c r="H19" s="56"/>
      <c r="I19" s="55"/>
      <c r="J19" s="55"/>
      <c r="K19" s="55"/>
      <c r="L19" s="55"/>
      <c r="M19" s="55"/>
      <c r="N19" s="55"/>
      <c r="O19" s="55"/>
      <c r="P19" s="55"/>
      <c r="Q19" s="55"/>
      <c r="R19" s="55"/>
      <c r="S19" s="55"/>
      <c r="T19" s="55"/>
      <c r="U19" s="55"/>
      <c r="V19" s="55"/>
      <c r="W19" s="55"/>
      <c r="X19" s="55"/>
      <c r="Y19" s="55"/>
      <c r="Z19" s="55"/>
      <c r="AA19" s="76"/>
      <c r="AB19" s="90"/>
      <c r="AC19" s="42"/>
      <c r="AD19" s="42"/>
      <c r="AE19" s="42"/>
      <c r="AF19" s="42"/>
      <c r="AG19" s="43"/>
      <c r="AH19" s="44"/>
      <c r="AI19" s="45"/>
      <c r="AJ19" s="46"/>
      <c r="AK19" s="43"/>
      <c r="AL19" s="42"/>
      <c r="AM19" s="42"/>
    </row>
    <row r="20" ht="25.5" customHeight="1">
      <c r="B20" s="91"/>
      <c r="C20" s="69"/>
      <c r="E20" s="70"/>
      <c r="F20" s="77"/>
      <c r="G20" s="76"/>
      <c r="H20" s="56"/>
      <c r="I20" s="55"/>
      <c r="J20" s="55"/>
      <c r="K20" s="55"/>
      <c r="L20" s="55"/>
      <c r="M20" s="55"/>
      <c r="N20" s="55"/>
      <c r="O20" s="55"/>
      <c r="P20" s="55"/>
      <c r="Q20" s="55"/>
      <c r="R20" s="55"/>
      <c r="S20" s="55"/>
      <c r="T20" s="55"/>
      <c r="U20" s="55"/>
      <c r="V20" s="55"/>
      <c r="W20" s="55"/>
      <c r="X20" s="55"/>
      <c r="Y20" s="55"/>
      <c r="Z20" s="55"/>
      <c r="AA20" s="76"/>
      <c r="AB20" s="90"/>
      <c r="AC20" s="42"/>
      <c r="AD20" s="42"/>
      <c r="AE20" s="42"/>
      <c r="AF20" s="42"/>
      <c r="AG20" s="43"/>
      <c r="AH20" s="44"/>
      <c r="AI20" s="45" t="s">
        <v>53</v>
      </c>
      <c r="AJ20" s="46"/>
      <c r="AK20" s="43"/>
      <c r="AL20" s="42"/>
      <c r="AM20" s="42"/>
    </row>
    <row r="21" ht="25.5" customHeight="1">
      <c r="B21" s="91"/>
      <c r="C21" s="69"/>
      <c r="E21" s="70"/>
      <c r="F21" s="92"/>
      <c r="G21" s="76"/>
      <c r="H21" s="93"/>
      <c r="I21" s="55"/>
      <c r="J21" s="55"/>
      <c r="K21" s="55"/>
      <c r="L21" s="55"/>
      <c r="M21" s="55"/>
      <c r="N21" s="55"/>
      <c r="O21" s="55"/>
      <c r="P21" s="55"/>
      <c r="Q21" s="55"/>
      <c r="R21" s="55"/>
      <c r="S21" s="55"/>
      <c r="T21" s="55"/>
      <c r="U21" s="55"/>
      <c r="V21" s="55"/>
      <c r="W21" s="55"/>
      <c r="X21" s="55"/>
      <c r="Y21" s="55"/>
      <c r="Z21" s="55"/>
      <c r="AA21" s="76"/>
      <c r="AB21" s="90"/>
      <c r="AC21" s="42"/>
      <c r="AD21" s="42"/>
      <c r="AE21" s="42"/>
      <c r="AF21" s="42"/>
      <c r="AG21" s="43"/>
      <c r="AH21" s="44"/>
      <c r="AI21" s="45" t="s">
        <v>54</v>
      </c>
      <c r="AJ21" s="46"/>
      <c r="AK21" s="43"/>
      <c r="AL21" s="42"/>
      <c r="AM21" s="42"/>
    </row>
    <row r="22" ht="25.5" customHeight="1">
      <c r="B22" s="91"/>
      <c r="C22" s="69"/>
      <c r="E22" s="70"/>
      <c r="F22" s="92"/>
      <c r="G22" s="76"/>
      <c r="H22" s="93"/>
      <c r="I22" s="55"/>
      <c r="J22" s="55"/>
      <c r="K22" s="55"/>
      <c r="L22" s="55"/>
      <c r="M22" s="55"/>
      <c r="N22" s="55"/>
      <c r="O22" s="55"/>
      <c r="P22" s="55"/>
      <c r="Q22" s="55"/>
      <c r="R22" s="55"/>
      <c r="S22" s="55"/>
      <c r="T22" s="55"/>
      <c r="U22" s="55"/>
      <c r="V22" s="55"/>
      <c r="W22" s="55"/>
      <c r="X22" s="55"/>
      <c r="Y22" s="55"/>
      <c r="Z22" s="55"/>
      <c r="AA22" s="76"/>
      <c r="AB22" s="90"/>
      <c r="AC22" s="42"/>
      <c r="AD22" s="42"/>
      <c r="AE22" s="42"/>
      <c r="AF22" s="42"/>
      <c r="AG22" s="43"/>
      <c r="AH22" s="44"/>
      <c r="AI22" s="45" t="s">
        <v>55</v>
      </c>
      <c r="AJ22" s="46"/>
      <c r="AK22" s="43"/>
      <c r="AL22" s="42"/>
      <c r="AM22" s="42"/>
    </row>
    <row r="23" ht="25.5" customHeight="1">
      <c r="B23" s="91"/>
      <c r="C23" s="72"/>
      <c r="D23" s="73"/>
      <c r="E23" s="74"/>
      <c r="F23" s="92"/>
      <c r="G23" s="76"/>
      <c r="H23" s="93"/>
      <c r="I23" s="55"/>
      <c r="J23" s="55"/>
      <c r="K23" s="55"/>
      <c r="L23" s="55"/>
      <c r="M23" s="55"/>
      <c r="N23" s="55"/>
      <c r="O23" s="55"/>
      <c r="P23" s="55"/>
      <c r="Q23" s="55"/>
      <c r="R23" s="55"/>
      <c r="S23" s="55"/>
      <c r="T23" s="55"/>
      <c r="U23" s="55"/>
      <c r="V23" s="55"/>
      <c r="W23" s="55"/>
      <c r="X23" s="55"/>
      <c r="Y23" s="55"/>
      <c r="Z23" s="55"/>
      <c r="AA23" s="76"/>
      <c r="AB23" s="90"/>
      <c r="AC23" s="42"/>
      <c r="AD23" s="42"/>
      <c r="AE23" s="42"/>
      <c r="AF23" s="42"/>
      <c r="AG23" s="43"/>
      <c r="AH23" s="44"/>
      <c r="AI23" s="45" t="s">
        <v>56</v>
      </c>
      <c r="AJ23" s="46"/>
      <c r="AK23" s="43"/>
      <c r="AL23" s="42"/>
      <c r="AM23" s="42"/>
    </row>
    <row r="24" ht="7.5" customHeight="1">
      <c r="B24" s="94"/>
      <c r="C24" s="95"/>
      <c r="D24" s="95"/>
      <c r="E24" s="95"/>
      <c r="F24" s="96"/>
      <c r="G24" s="96"/>
      <c r="H24" s="96"/>
      <c r="I24" s="96"/>
      <c r="J24" s="96"/>
      <c r="K24" s="96"/>
      <c r="L24" s="96"/>
      <c r="M24" s="96"/>
      <c r="N24" s="96"/>
      <c r="O24" s="96"/>
      <c r="P24" s="96"/>
      <c r="Q24" s="96"/>
      <c r="R24" s="96"/>
      <c r="S24" s="96"/>
      <c r="T24" s="96"/>
      <c r="U24" s="96"/>
      <c r="V24" s="96"/>
      <c r="W24" s="96"/>
      <c r="X24" s="96"/>
      <c r="Y24" s="96"/>
      <c r="Z24" s="96"/>
      <c r="AA24" s="96"/>
      <c r="AB24" s="97"/>
      <c r="AC24" s="42"/>
      <c r="AD24" s="42"/>
      <c r="AE24" s="42"/>
      <c r="AF24" s="42"/>
      <c r="AG24" s="43"/>
      <c r="AH24" s="44"/>
      <c r="AI24" s="45" t="s">
        <v>57</v>
      </c>
      <c r="AJ24" s="46"/>
      <c r="AK24" s="43"/>
      <c r="AL24" s="42"/>
      <c r="AM24" s="42"/>
    </row>
    <row r="25" ht="24.0" customHeight="1">
      <c r="B25" s="98">
        <v>8.0</v>
      </c>
      <c r="C25" s="99" t="s">
        <v>58</v>
      </c>
      <c r="AB25" s="100"/>
      <c r="AC25" s="42"/>
      <c r="AD25" s="42"/>
      <c r="AE25" s="42"/>
      <c r="AF25" s="42"/>
      <c r="AG25" s="43"/>
      <c r="AH25" s="44"/>
      <c r="AI25" s="45"/>
      <c r="AJ25" s="46"/>
      <c r="AK25" s="43"/>
      <c r="AL25" s="42"/>
      <c r="AM25" s="42"/>
    </row>
    <row r="26" ht="14.25" customHeight="1">
      <c r="B26" s="101"/>
      <c r="C26" s="102"/>
      <c r="D26" s="102"/>
      <c r="E26" s="102"/>
      <c r="F26" s="103"/>
      <c r="G26" s="103"/>
      <c r="H26" s="103"/>
      <c r="I26" s="103"/>
      <c r="J26" s="103"/>
      <c r="K26" s="103"/>
      <c r="L26" s="103"/>
      <c r="M26" s="103"/>
      <c r="N26" s="103"/>
      <c r="O26" s="103"/>
      <c r="P26" s="103"/>
      <c r="Q26" s="104"/>
      <c r="R26" s="104"/>
      <c r="AB26" s="105"/>
      <c r="AC26" s="42"/>
      <c r="AD26" s="42"/>
      <c r="AE26" s="42"/>
      <c r="AF26" s="42"/>
      <c r="AG26" s="43"/>
      <c r="AH26" s="44"/>
      <c r="AI26" s="45"/>
      <c r="AJ26" s="46"/>
      <c r="AK26" s="43"/>
      <c r="AL26" s="42"/>
      <c r="AM26" s="42"/>
    </row>
    <row r="27" ht="24.0" customHeight="1">
      <c r="B27" s="101"/>
      <c r="C27" s="102"/>
      <c r="D27" s="106" t="s">
        <v>59</v>
      </c>
      <c r="E27" s="66"/>
      <c r="F27" s="107" t="s">
        <v>60</v>
      </c>
      <c r="G27" s="55"/>
      <c r="H27" s="55"/>
      <c r="I27" s="55"/>
      <c r="J27" s="55"/>
      <c r="K27" s="55"/>
      <c r="L27" s="55"/>
      <c r="M27" s="55"/>
      <c r="N27" s="55"/>
      <c r="O27" s="55"/>
      <c r="P27" s="55"/>
      <c r="Q27" s="81"/>
      <c r="R27" s="108" t="s">
        <v>61</v>
      </c>
      <c r="S27" s="65"/>
      <c r="T27" s="65"/>
      <c r="U27" s="65"/>
      <c r="V27" s="66"/>
      <c r="W27" s="108" t="s">
        <v>62</v>
      </c>
      <c r="X27" s="65"/>
      <c r="Y27" s="65"/>
      <c r="Z27" s="66"/>
      <c r="AB27" s="105"/>
      <c r="AC27" s="42"/>
      <c r="AD27" s="42"/>
      <c r="AE27" s="42"/>
      <c r="AF27" s="42"/>
      <c r="AG27" s="43"/>
      <c r="AH27" s="44"/>
      <c r="AI27" s="109"/>
      <c r="AJ27" s="46"/>
      <c r="AK27" s="43"/>
      <c r="AL27" s="42"/>
      <c r="AM27" s="42"/>
    </row>
    <row r="28" ht="45.0" customHeight="1">
      <c r="B28" s="101"/>
      <c r="C28" s="102"/>
      <c r="D28" s="72"/>
      <c r="E28" s="74"/>
      <c r="F28" s="110" t="s">
        <v>63</v>
      </c>
      <c r="G28" s="110" t="s">
        <v>64</v>
      </c>
      <c r="H28" s="110" t="s">
        <v>65</v>
      </c>
      <c r="I28" s="110" t="s">
        <v>66</v>
      </c>
      <c r="J28" s="110" t="s">
        <v>67</v>
      </c>
      <c r="K28" s="110" t="s">
        <v>68</v>
      </c>
      <c r="L28" s="110" t="s">
        <v>69</v>
      </c>
      <c r="M28" s="110" t="s">
        <v>70</v>
      </c>
      <c r="N28" s="110" t="s">
        <v>71</v>
      </c>
      <c r="O28" s="110" t="s">
        <v>72</v>
      </c>
      <c r="P28" s="110" t="s">
        <v>73</v>
      </c>
      <c r="Q28" s="111"/>
      <c r="R28" s="72"/>
      <c r="S28" s="73"/>
      <c r="T28" s="73"/>
      <c r="U28" s="73"/>
      <c r="V28" s="74"/>
      <c r="W28" s="72"/>
      <c r="X28" s="73"/>
      <c r="Y28" s="73"/>
      <c r="Z28" s="74"/>
      <c r="AB28" s="105"/>
      <c r="AC28" s="42"/>
      <c r="AD28" s="42"/>
      <c r="AE28" s="42"/>
      <c r="AF28" s="42"/>
      <c r="AG28" s="43"/>
      <c r="AH28" s="44"/>
      <c r="AI28" s="109"/>
      <c r="AJ28" s="46"/>
      <c r="AK28" s="43"/>
      <c r="AL28" s="42"/>
      <c r="AM28" s="42"/>
    </row>
    <row r="29" ht="31.5" customHeight="1">
      <c r="B29" s="101"/>
      <c r="C29" s="102"/>
      <c r="D29" s="77" t="str">
        <f t="shared" ref="D29:D36" si="2">IF(ISBLANK(F16),"",F16)</f>
        <v>CLO1</v>
      </c>
      <c r="E29" s="76"/>
      <c r="F29" s="78" t="s">
        <v>4</v>
      </c>
      <c r="G29" s="78"/>
      <c r="H29" s="78"/>
      <c r="I29" s="78"/>
      <c r="J29" s="78"/>
      <c r="K29" s="78"/>
      <c r="L29" s="78"/>
      <c r="M29" s="78"/>
      <c r="N29" s="78"/>
      <c r="O29" s="78"/>
      <c r="P29" s="78"/>
      <c r="Q29" s="78"/>
      <c r="R29" s="77" t="s">
        <v>217</v>
      </c>
      <c r="S29" s="55"/>
      <c r="T29" s="55"/>
      <c r="U29" s="55"/>
      <c r="V29" s="55"/>
      <c r="W29" s="270" t="s">
        <v>218</v>
      </c>
      <c r="X29" s="55"/>
      <c r="Y29" s="55"/>
      <c r="Z29" s="76"/>
      <c r="AB29" s="105"/>
      <c r="AC29" s="42"/>
      <c r="AD29" s="42"/>
      <c r="AE29" s="42"/>
      <c r="AF29" s="42"/>
      <c r="AG29" s="43"/>
      <c r="AH29" s="44"/>
      <c r="AI29" s="109"/>
      <c r="AJ29" s="46"/>
      <c r="AK29" s="43"/>
      <c r="AL29" s="42"/>
      <c r="AM29" s="42"/>
    </row>
    <row r="30" ht="31.5" customHeight="1">
      <c r="B30" s="101"/>
      <c r="C30" s="102"/>
      <c r="D30" s="77" t="str">
        <f t="shared" si="2"/>
        <v>CLO2</v>
      </c>
      <c r="E30" s="76"/>
      <c r="F30" s="78"/>
      <c r="G30" s="78" t="s">
        <v>4</v>
      </c>
      <c r="H30" s="78"/>
      <c r="I30" s="78"/>
      <c r="J30" s="78"/>
      <c r="K30" s="78"/>
      <c r="L30" s="78"/>
      <c r="M30" s="78"/>
      <c r="N30" s="78"/>
      <c r="O30" s="78"/>
      <c r="P30" s="78"/>
      <c r="Q30" s="78"/>
      <c r="R30" s="77" t="s">
        <v>219</v>
      </c>
      <c r="S30" s="55"/>
      <c r="T30" s="55"/>
      <c r="U30" s="55"/>
      <c r="V30" s="55"/>
      <c r="W30" s="270" t="s">
        <v>220</v>
      </c>
      <c r="X30" s="55"/>
      <c r="Y30" s="55"/>
      <c r="Z30" s="76"/>
      <c r="AB30" s="105"/>
      <c r="AC30" s="42"/>
      <c r="AD30" s="42"/>
      <c r="AE30" s="42"/>
      <c r="AF30" s="42"/>
      <c r="AG30" s="43"/>
      <c r="AH30" s="44"/>
      <c r="AI30" s="109"/>
      <c r="AJ30" s="46"/>
      <c r="AK30" s="43"/>
      <c r="AL30" s="42"/>
      <c r="AM30" s="42"/>
    </row>
    <row r="31" ht="30.75" customHeight="1">
      <c r="B31" s="101"/>
      <c r="C31" s="102"/>
      <c r="D31" s="77" t="str">
        <f t="shared" si="2"/>
        <v>CLO3</v>
      </c>
      <c r="E31" s="76"/>
      <c r="F31" s="78"/>
      <c r="G31" s="78"/>
      <c r="H31" s="78" t="s">
        <v>4</v>
      </c>
      <c r="I31" s="78"/>
      <c r="J31" s="78"/>
      <c r="K31" s="78"/>
      <c r="L31" s="78"/>
      <c r="M31" s="78"/>
      <c r="N31" s="78"/>
      <c r="O31" s="78"/>
      <c r="P31" s="78"/>
      <c r="Q31" s="78"/>
      <c r="R31" s="77" t="s">
        <v>221</v>
      </c>
      <c r="S31" s="55"/>
      <c r="T31" s="55"/>
      <c r="U31" s="55"/>
      <c r="V31" s="55"/>
      <c r="W31" s="270" t="s">
        <v>220</v>
      </c>
      <c r="X31" s="55"/>
      <c r="Y31" s="55"/>
      <c r="Z31" s="76"/>
      <c r="AB31" s="105"/>
      <c r="AC31" s="42"/>
      <c r="AD31" s="42"/>
      <c r="AE31" s="42"/>
      <c r="AF31" s="42"/>
      <c r="AG31" s="43"/>
      <c r="AH31" s="44"/>
      <c r="AI31" s="109"/>
      <c r="AJ31" s="46"/>
      <c r="AK31" s="43"/>
      <c r="AL31" s="42"/>
      <c r="AM31" s="42"/>
    </row>
    <row r="32" ht="24.0" customHeight="1">
      <c r="B32" s="101"/>
      <c r="C32" s="102"/>
      <c r="D32" s="77" t="str">
        <f t="shared" si="2"/>
        <v>CLO4</v>
      </c>
      <c r="E32" s="76"/>
      <c r="F32" s="78"/>
      <c r="G32" s="78"/>
      <c r="H32" s="78"/>
      <c r="I32" s="78"/>
      <c r="J32" s="78"/>
      <c r="K32" s="78"/>
      <c r="L32" s="78"/>
      <c r="M32" s="78"/>
      <c r="N32" s="78"/>
      <c r="O32" s="78"/>
      <c r="P32" s="78"/>
      <c r="Q32" s="78"/>
      <c r="R32" s="77"/>
      <c r="S32" s="55"/>
      <c r="T32" s="55"/>
      <c r="U32" s="55"/>
      <c r="V32" s="55"/>
      <c r="W32" s="112"/>
      <c r="X32" s="55"/>
      <c r="Y32" s="55"/>
      <c r="Z32" s="76"/>
      <c r="AB32" s="105"/>
      <c r="AC32" s="42"/>
      <c r="AD32" s="42"/>
      <c r="AE32" s="42"/>
      <c r="AF32" s="42"/>
      <c r="AG32" s="43"/>
      <c r="AH32" s="44"/>
      <c r="AI32" s="109"/>
      <c r="AJ32" s="46"/>
      <c r="AK32" s="43"/>
      <c r="AL32" s="42"/>
      <c r="AM32" s="42"/>
    </row>
    <row r="33" ht="24.0" customHeight="1">
      <c r="B33" s="101"/>
      <c r="C33" s="102"/>
      <c r="D33" s="77" t="str">
        <f t="shared" si="2"/>
        <v/>
      </c>
      <c r="E33" s="76"/>
      <c r="F33" s="78"/>
      <c r="G33" s="78"/>
      <c r="H33" s="78"/>
      <c r="I33" s="78"/>
      <c r="J33" s="78"/>
      <c r="K33" s="78"/>
      <c r="L33" s="78"/>
      <c r="M33" s="78"/>
      <c r="N33" s="78"/>
      <c r="O33" s="78"/>
      <c r="P33" s="78"/>
      <c r="Q33" s="78"/>
      <c r="R33" s="77"/>
      <c r="S33" s="55"/>
      <c r="T33" s="55"/>
      <c r="U33" s="55"/>
      <c r="V33" s="55"/>
      <c r="W33" s="112"/>
      <c r="X33" s="55"/>
      <c r="Y33" s="55"/>
      <c r="Z33" s="76"/>
      <c r="AB33" s="105"/>
      <c r="AC33" s="42"/>
      <c r="AD33" s="42"/>
      <c r="AE33" s="42"/>
      <c r="AF33" s="42"/>
      <c r="AG33" s="43"/>
      <c r="AH33" s="44"/>
      <c r="AI33" s="109"/>
      <c r="AJ33" s="46"/>
      <c r="AK33" s="43"/>
      <c r="AL33" s="42"/>
      <c r="AM33" s="42"/>
    </row>
    <row r="34" ht="24.0" customHeight="1">
      <c r="B34" s="101"/>
      <c r="C34" s="102"/>
      <c r="D34" s="92" t="str">
        <f t="shared" si="2"/>
        <v/>
      </c>
      <c r="E34" s="76"/>
      <c r="F34" s="113"/>
      <c r="G34" s="113"/>
      <c r="H34" s="113"/>
      <c r="I34" s="113"/>
      <c r="J34" s="113"/>
      <c r="K34" s="113"/>
      <c r="L34" s="113"/>
      <c r="M34" s="113"/>
      <c r="N34" s="113"/>
      <c r="O34" s="113"/>
      <c r="P34" s="113"/>
      <c r="Q34" s="113"/>
      <c r="R34" s="93"/>
      <c r="S34" s="55"/>
      <c r="T34" s="55"/>
      <c r="U34" s="55"/>
      <c r="V34" s="76"/>
      <c r="W34" s="114"/>
      <c r="X34" s="55"/>
      <c r="Y34" s="55"/>
      <c r="Z34" s="76"/>
      <c r="AB34" s="105"/>
      <c r="AC34" s="42"/>
      <c r="AD34" s="42"/>
      <c r="AE34" s="42"/>
      <c r="AF34" s="42"/>
      <c r="AG34" s="43"/>
      <c r="AH34" s="44"/>
      <c r="AI34" s="109"/>
      <c r="AJ34" s="46"/>
      <c r="AK34" s="43"/>
      <c r="AL34" s="42"/>
      <c r="AM34" s="42"/>
    </row>
    <row r="35" ht="24.0" customHeight="1">
      <c r="B35" s="101"/>
      <c r="C35" s="102"/>
      <c r="D35" s="92" t="str">
        <f t="shared" si="2"/>
        <v/>
      </c>
      <c r="E35" s="76"/>
      <c r="F35" s="113"/>
      <c r="G35" s="113"/>
      <c r="H35" s="113"/>
      <c r="I35" s="113"/>
      <c r="J35" s="113"/>
      <c r="K35" s="113"/>
      <c r="L35" s="113"/>
      <c r="M35" s="113"/>
      <c r="N35" s="113"/>
      <c r="O35" s="113"/>
      <c r="P35" s="113"/>
      <c r="Q35" s="113"/>
      <c r="R35" s="93"/>
      <c r="S35" s="55"/>
      <c r="T35" s="55"/>
      <c r="U35" s="55"/>
      <c r="V35" s="76"/>
      <c r="W35" s="114"/>
      <c r="X35" s="55"/>
      <c r="Y35" s="55"/>
      <c r="Z35" s="76"/>
      <c r="AB35" s="105"/>
      <c r="AC35" s="42"/>
      <c r="AD35" s="42"/>
      <c r="AE35" s="42"/>
      <c r="AF35" s="42"/>
      <c r="AG35" s="43"/>
      <c r="AH35" s="44"/>
      <c r="AI35" s="109"/>
      <c r="AJ35" s="46"/>
      <c r="AK35" s="43"/>
      <c r="AL35" s="42"/>
      <c r="AM35" s="42"/>
    </row>
    <row r="36" ht="24.0" customHeight="1">
      <c r="B36" s="101"/>
      <c r="C36" s="102"/>
      <c r="D36" s="92" t="str">
        <f t="shared" si="2"/>
        <v/>
      </c>
      <c r="E36" s="76"/>
      <c r="F36" s="113"/>
      <c r="G36" s="113"/>
      <c r="H36" s="113"/>
      <c r="I36" s="113"/>
      <c r="J36" s="113"/>
      <c r="K36" s="113"/>
      <c r="L36" s="113"/>
      <c r="M36" s="113"/>
      <c r="N36" s="113"/>
      <c r="O36" s="113"/>
      <c r="P36" s="113"/>
      <c r="Q36" s="113"/>
      <c r="R36" s="93"/>
      <c r="S36" s="55"/>
      <c r="T36" s="55"/>
      <c r="U36" s="55"/>
      <c r="V36" s="76"/>
      <c r="W36" s="114"/>
      <c r="X36" s="55"/>
      <c r="Y36" s="55"/>
      <c r="Z36" s="76"/>
      <c r="AB36" s="105"/>
      <c r="AC36" s="42"/>
      <c r="AD36" s="42"/>
      <c r="AE36" s="42"/>
      <c r="AF36" s="42"/>
      <c r="AG36" s="43"/>
      <c r="AH36" s="44"/>
      <c r="AI36" s="115" t="s">
        <v>6</v>
      </c>
      <c r="AJ36" s="116"/>
      <c r="AK36" s="43"/>
      <c r="AL36" s="42"/>
      <c r="AM36" s="42"/>
    </row>
    <row r="37" ht="24.0" customHeight="1">
      <c r="B37" s="101"/>
      <c r="C37" s="102"/>
      <c r="D37" s="117" t="s">
        <v>74</v>
      </c>
      <c r="E37" s="66"/>
      <c r="F37" s="78" t="s">
        <v>87</v>
      </c>
      <c r="G37" s="78" t="s">
        <v>88</v>
      </c>
      <c r="H37" s="78" t="s">
        <v>89</v>
      </c>
      <c r="I37" s="78"/>
      <c r="J37" s="78"/>
      <c r="K37" s="78"/>
      <c r="L37" s="78"/>
      <c r="M37" s="78"/>
      <c r="N37" s="78"/>
      <c r="O37" s="78"/>
      <c r="P37" s="78"/>
      <c r="Q37" s="78"/>
      <c r="R37" s="118"/>
      <c r="S37" s="119"/>
      <c r="T37" s="119"/>
      <c r="U37" s="119"/>
      <c r="V37" s="15"/>
      <c r="W37" s="7"/>
      <c r="X37" s="7"/>
      <c r="Y37" s="7"/>
      <c r="Z37" s="120"/>
      <c r="AB37" s="105"/>
      <c r="AC37" s="42"/>
      <c r="AD37" s="42"/>
      <c r="AE37" s="42"/>
      <c r="AF37" s="42"/>
      <c r="AG37" s="43"/>
      <c r="AH37" s="44"/>
      <c r="AI37" s="121" t="s">
        <v>7</v>
      </c>
      <c r="AJ37" s="116"/>
      <c r="AK37" s="45"/>
      <c r="AL37" s="44"/>
      <c r="AM37" s="44"/>
    </row>
    <row r="38" ht="24.0" customHeight="1">
      <c r="B38" s="101"/>
      <c r="C38" s="102"/>
      <c r="D38" s="69"/>
      <c r="E38" s="70"/>
      <c r="F38" s="78"/>
      <c r="G38" s="78"/>
      <c r="H38" s="78"/>
      <c r="I38" s="78"/>
      <c r="J38" s="78"/>
      <c r="K38" s="78"/>
      <c r="L38" s="78"/>
      <c r="M38" s="78"/>
      <c r="N38" s="78"/>
      <c r="O38" s="78"/>
      <c r="P38" s="78"/>
      <c r="Q38" s="78"/>
      <c r="R38" s="118"/>
      <c r="S38" s="119"/>
      <c r="T38" s="119"/>
      <c r="U38" s="119"/>
      <c r="V38" s="15"/>
      <c r="W38" s="7"/>
      <c r="X38" s="7"/>
      <c r="Y38" s="7"/>
      <c r="Z38" s="120"/>
      <c r="AB38" s="105"/>
      <c r="AC38" s="42"/>
      <c r="AD38" s="42"/>
      <c r="AE38" s="42"/>
      <c r="AF38" s="42"/>
      <c r="AG38" s="43"/>
      <c r="AH38" s="44"/>
      <c r="AI38" s="121" t="s">
        <v>75</v>
      </c>
      <c r="AJ38" s="116"/>
      <c r="AK38" s="45"/>
      <c r="AL38" s="44"/>
      <c r="AM38" s="44"/>
    </row>
    <row r="39" ht="24.0" customHeight="1">
      <c r="B39" s="101"/>
      <c r="C39" s="102"/>
      <c r="D39" s="72"/>
      <c r="E39" s="74"/>
      <c r="F39" s="78"/>
      <c r="G39" s="78"/>
      <c r="H39" s="78"/>
      <c r="I39" s="78"/>
      <c r="J39" s="78"/>
      <c r="K39" s="78"/>
      <c r="L39" s="78"/>
      <c r="M39" s="78"/>
      <c r="N39" s="78"/>
      <c r="O39" s="78"/>
      <c r="P39" s="78"/>
      <c r="Q39" s="78"/>
      <c r="R39" s="122"/>
      <c r="S39" s="123"/>
      <c r="T39" s="123"/>
      <c r="U39" s="123"/>
      <c r="V39" s="124"/>
      <c r="W39" s="125"/>
      <c r="X39" s="125"/>
      <c r="Y39" s="125"/>
      <c r="Z39" s="126"/>
      <c r="AB39" s="105"/>
      <c r="AC39" s="42"/>
      <c r="AD39" s="42"/>
      <c r="AE39" s="42"/>
      <c r="AF39" s="42"/>
      <c r="AG39" s="43"/>
      <c r="AH39" s="44"/>
      <c r="AI39" s="121" t="s">
        <v>76</v>
      </c>
      <c r="AJ39" s="116"/>
      <c r="AK39" s="45"/>
      <c r="AL39" s="44"/>
      <c r="AM39" s="44"/>
    </row>
    <row r="40" ht="24.0" customHeight="1">
      <c r="B40" s="101"/>
      <c r="C40" s="102"/>
      <c r="D40" s="127"/>
      <c r="E40" s="127"/>
      <c r="F40" s="128"/>
      <c r="G40" s="128"/>
      <c r="H40" s="128"/>
      <c r="I40" s="128"/>
      <c r="J40" s="128"/>
      <c r="K40" s="128"/>
      <c r="L40" s="128"/>
      <c r="M40" s="128"/>
      <c r="N40" s="128"/>
      <c r="O40" s="128"/>
      <c r="P40" s="128"/>
      <c r="Q40" s="128"/>
      <c r="R40" s="128"/>
      <c r="S40" s="128"/>
      <c r="T40" s="128"/>
      <c r="U40" s="129"/>
      <c r="V40" s="129"/>
      <c r="W40" s="129"/>
      <c r="X40" s="129"/>
      <c r="Y40" s="129"/>
      <c r="Z40" s="129"/>
      <c r="AB40" s="105"/>
      <c r="AC40" s="42"/>
      <c r="AD40" s="42"/>
      <c r="AE40" s="42"/>
      <c r="AF40" s="42"/>
      <c r="AG40" s="43"/>
      <c r="AH40" s="44"/>
      <c r="AI40" s="121" t="s">
        <v>77</v>
      </c>
      <c r="AJ40" s="116"/>
      <c r="AK40" s="45"/>
      <c r="AL40" s="44"/>
      <c r="AM40" s="44"/>
    </row>
    <row r="41" ht="24.0" customHeight="1">
      <c r="B41" s="101"/>
      <c r="C41" s="102"/>
      <c r="D41" s="130" t="s">
        <v>78</v>
      </c>
      <c r="AB41" s="105"/>
      <c r="AC41" s="42"/>
      <c r="AD41" s="42"/>
      <c r="AE41" s="42"/>
      <c r="AF41" s="42"/>
      <c r="AG41" s="43"/>
      <c r="AH41" s="44"/>
      <c r="AI41" s="121" t="s">
        <v>79</v>
      </c>
      <c r="AJ41" s="116"/>
      <c r="AK41" s="45"/>
      <c r="AL41" s="44"/>
      <c r="AM41" s="44"/>
    </row>
    <row r="42" ht="17.25" customHeight="1">
      <c r="B42" s="101"/>
      <c r="C42" s="102"/>
      <c r="D42" s="131" t="s">
        <v>222</v>
      </c>
      <c r="AB42" s="105"/>
      <c r="AC42" s="42"/>
      <c r="AD42" s="42"/>
      <c r="AE42" s="42"/>
      <c r="AF42" s="42"/>
      <c r="AG42" s="43"/>
      <c r="AH42" s="44"/>
      <c r="AI42" s="121" t="s">
        <v>81</v>
      </c>
      <c r="AJ42" s="116"/>
      <c r="AK42" s="45"/>
      <c r="AL42" s="44"/>
      <c r="AM42" s="44"/>
    </row>
    <row r="43" ht="15.0" customHeight="1">
      <c r="B43" s="101"/>
      <c r="C43" s="102"/>
      <c r="D43" s="131" t="s">
        <v>223</v>
      </c>
      <c r="AB43" s="105"/>
      <c r="AC43" s="42"/>
      <c r="AD43" s="42"/>
      <c r="AE43" s="42"/>
      <c r="AF43" s="42"/>
      <c r="AG43" s="43"/>
      <c r="AH43" s="44"/>
      <c r="AI43" s="121" t="s">
        <v>83</v>
      </c>
      <c r="AJ43" s="116"/>
      <c r="AK43" s="45"/>
      <c r="AL43" s="44"/>
      <c r="AM43" s="44"/>
    </row>
    <row r="44" ht="17.25" customHeight="1">
      <c r="B44" s="101"/>
      <c r="C44" s="102"/>
      <c r="D44" s="102"/>
      <c r="E44" s="102"/>
      <c r="F44" s="103"/>
      <c r="G44" s="103"/>
      <c r="H44" s="103"/>
      <c r="I44" s="103"/>
      <c r="J44" s="103"/>
      <c r="K44" s="103"/>
      <c r="L44" s="103"/>
      <c r="M44" s="103"/>
      <c r="AB44" s="105"/>
      <c r="AC44" s="42"/>
      <c r="AD44" s="42"/>
      <c r="AE44" s="42"/>
      <c r="AF44" s="42"/>
      <c r="AG44" s="43"/>
      <c r="AH44" s="44"/>
      <c r="AI44" s="121" t="s">
        <v>84</v>
      </c>
      <c r="AJ44" s="116"/>
      <c r="AK44" s="45"/>
      <c r="AL44" s="44"/>
      <c r="AM44" s="44"/>
    </row>
    <row r="45" ht="24.0" customHeight="1">
      <c r="B45" s="53">
        <v>9.0</v>
      </c>
      <c r="C45" s="132" t="s">
        <v>85</v>
      </c>
      <c r="D45" s="65"/>
      <c r="E45" s="65"/>
      <c r="F45" s="65"/>
      <c r="G45" s="65"/>
      <c r="H45" s="65"/>
      <c r="I45" s="133"/>
      <c r="J45" s="133"/>
      <c r="K45" s="133"/>
      <c r="L45" s="133"/>
      <c r="M45" s="133"/>
      <c r="N45" s="134"/>
      <c r="O45" s="134"/>
      <c r="P45" s="134"/>
      <c r="Q45" s="134"/>
      <c r="R45" s="134"/>
      <c r="S45" s="134"/>
      <c r="T45" s="134"/>
      <c r="U45" s="134"/>
      <c r="V45" s="134"/>
      <c r="W45" s="134"/>
      <c r="X45" s="134"/>
      <c r="Y45" s="134"/>
      <c r="Z45" s="134"/>
      <c r="AA45" s="134"/>
      <c r="AB45" s="135"/>
      <c r="AC45" s="42"/>
      <c r="AD45" s="42"/>
      <c r="AE45" s="42"/>
      <c r="AF45" s="42"/>
      <c r="AG45" s="43"/>
      <c r="AH45" s="44"/>
      <c r="AI45" s="121"/>
      <c r="AJ45" s="116"/>
      <c r="AK45" s="45"/>
      <c r="AL45" s="44"/>
      <c r="AM45" s="44"/>
    </row>
    <row r="46" ht="24.0" customHeight="1">
      <c r="B46" s="98"/>
      <c r="C46" s="136" t="s">
        <v>86</v>
      </c>
      <c r="H46" s="70"/>
      <c r="I46" s="67">
        <v>1.0</v>
      </c>
      <c r="J46" s="56" t="s">
        <v>6</v>
      </c>
      <c r="K46" s="55"/>
      <c r="L46" s="55"/>
      <c r="M46" s="55"/>
      <c r="N46" s="55"/>
      <c r="O46" s="55"/>
      <c r="P46" s="55"/>
      <c r="Q46" s="55"/>
      <c r="R46" s="55"/>
      <c r="S46" s="55"/>
      <c r="T46" s="55"/>
      <c r="U46" s="55"/>
      <c r="V46" s="55"/>
      <c r="W46" s="55"/>
      <c r="X46" s="55"/>
      <c r="Y46" s="55"/>
      <c r="Z46" s="76"/>
      <c r="AB46" s="105"/>
      <c r="AC46" s="42"/>
      <c r="AD46" s="42"/>
      <c r="AE46" s="42"/>
      <c r="AF46" s="42"/>
      <c r="AG46" s="43"/>
      <c r="AH46" s="44"/>
      <c r="AI46" s="45" t="s">
        <v>87</v>
      </c>
      <c r="AJ46" s="116"/>
      <c r="AK46" s="45"/>
      <c r="AL46" s="42"/>
      <c r="AM46" s="42"/>
    </row>
    <row r="47" ht="24.0" customHeight="1">
      <c r="B47" s="98"/>
      <c r="C47" s="69"/>
      <c r="H47" s="70"/>
      <c r="I47" s="67">
        <v>2.0</v>
      </c>
      <c r="J47" s="56" t="s">
        <v>7</v>
      </c>
      <c r="K47" s="55"/>
      <c r="L47" s="55"/>
      <c r="M47" s="55"/>
      <c r="N47" s="55"/>
      <c r="O47" s="55"/>
      <c r="P47" s="55"/>
      <c r="Q47" s="55"/>
      <c r="R47" s="55"/>
      <c r="S47" s="55"/>
      <c r="T47" s="55"/>
      <c r="U47" s="55"/>
      <c r="V47" s="55"/>
      <c r="W47" s="55"/>
      <c r="X47" s="55"/>
      <c r="Y47" s="55"/>
      <c r="Z47" s="76"/>
      <c r="AB47" s="105"/>
      <c r="AC47" s="42"/>
      <c r="AD47" s="42"/>
      <c r="AE47" s="42"/>
      <c r="AF47" s="42"/>
      <c r="AG47" s="43"/>
      <c r="AH47" s="44"/>
      <c r="AI47" s="45" t="s">
        <v>88</v>
      </c>
      <c r="AJ47" s="116"/>
      <c r="AK47" s="45"/>
      <c r="AL47" s="42"/>
      <c r="AM47" s="42"/>
    </row>
    <row r="48" ht="24.0" customHeight="1">
      <c r="B48" s="101"/>
      <c r="C48" s="102"/>
      <c r="D48" s="102"/>
      <c r="E48" s="102"/>
      <c r="F48" s="103"/>
      <c r="G48" s="103"/>
      <c r="H48" s="103"/>
      <c r="I48" s="67">
        <v>3.0</v>
      </c>
      <c r="J48" s="56" t="s">
        <v>75</v>
      </c>
      <c r="K48" s="55"/>
      <c r="L48" s="55"/>
      <c r="M48" s="55"/>
      <c r="N48" s="55"/>
      <c r="O48" s="55"/>
      <c r="P48" s="55"/>
      <c r="Q48" s="55"/>
      <c r="R48" s="55"/>
      <c r="S48" s="55"/>
      <c r="T48" s="55"/>
      <c r="U48" s="55"/>
      <c r="V48" s="55"/>
      <c r="W48" s="55"/>
      <c r="X48" s="55"/>
      <c r="Y48" s="55"/>
      <c r="Z48" s="76"/>
      <c r="AB48" s="105"/>
      <c r="AC48" s="42"/>
      <c r="AD48" s="42"/>
      <c r="AE48" s="42"/>
      <c r="AF48" s="42"/>
      <c r="AG48" s="43"/>
      <c r="AH48" s="44"/>
      <c r="AI48" s="45" t="s">
        <v>89</v>
      </c>
      <c r="AJ48" s="116"/>
      <c r="AK48" s="45"/>
      <c r="AL48" s="42"/>
      <c r="AM48" s="42"/>
    </row>
    <row r="49" ht="15.0" customHeight="1">
      <c r="B49" s="101"/>
      <c r="C49" s="102"/>
      <c r="D49" s="102"/>
      <c r="E49" s="102"/>
      <c r="F49" s="103"/>
      <c r="G49" s="103"/>
      <c r="H49" s="103"/>
      <c r="I49" s="137" t="s">
        <v>90</v>
      </c>
      <c r="J49" s="55"/>
      <c r="K49" s="55"/>
      <c r="L49" s="55"/>
      <c r="M49" s="55"/>
      <c r="N49" s="55"/>
      <c r="O49" s="55"/>
      <c r="P49" s="55"/>
      <c r="Q49" s="55"/>
      <c r="R49" s="55"/>
      <c r="S49" s="55"/>
      <c r="T49" s="55"/>
      <c r="U49" s="55"/>
      <c r="V49" s="55"/>
      <c r="W49" s="55"/>
      <c r="X49" s="55"/>
      <c r="Y49" s="55"/>
      <c r="Z49" s="55"/>
      <c r="AB49" s="105"/>
      <c r="AC49" s="42"/>
      <c r="AD49" s="42"/>
      <c r="AE49" s="42"/>
      <c r="AF49" s="42"/>
      <c r="AG49" s="43"/>
      <c r="AH49" s="44"/>
      <c r="AI49" s="45" t="s">
        <v>91</v>
      </c>
      <c r="AJ49" s="116"/>
      <c r="AK49" s="45"/>
      <c r="AL49" s="42"/>
      <c r="AM49" s="42"/>
    </row>
    <row r="50" ht="14.25" customHeight="1">
      <c r="B50" s="101"/>
      <c r="C50" s="102"/>
      <c r="D50" s="102"/>
      <c r="E50" s="102"/>
      <c r="F50" s="103"/>
      <c r="G50" s="103"/>
      <c r="H50" s="103"/>
      <c r="I50" s="138">
        <v>4.0</v>
      </c>
      <c r="J50" s="139"/>
      <c r="K50" s="65"/>
      <c r="L50" s="65"/>
      <c r="M50" s="65"/>
      <c r="N50" s="65"/>
      <c r="O50" s="65"/>
      <c r="P50" s="65"/>
      <c r="Q50" s="65"/>
      <c r="R50" s="65"/>
      <c r="S50" s="65"/>
      <c r="T50" s="65"/>
      <c r="U50" s="65"/>
      <c r="V50" s="65"/>
      <c r="W50" s="65"/>
      <c r="X50" s="65"/>
      <c r="Y50" s="65"/>
      <c r="Z50" s="66"/>
      <c r="AB50" s="105"/>
      <c r="AC50" s="42"/>
      <c r="AD50" s="42"/>
      <c r="AE50" s="42"/>
      <c r="AF50" s="42"/>
      <c r="AG50" s="43"/>
      <c r="AH50" s="44"/>
      <c r="AI50" s="45" t="s">
        <v>92</v>
      </c>
      <c r="AJ50" s="116"/>
      <c r="AK50" s="45"/>
      <c r="AL50" s="42"/>
      <c r="AM50" s="42"/>
    </row>
    <row r="51" ht="34.5" customHeight="1">
      <c r="B51" s="101"/>
      <c r="C51" s="102"/>
      <c r="D51" s="102"/>
      <c r="E51" s="102"/>
      <c r="F51" s="103"/>
      <c r="G51" s="103"/>
      <c r="H51" s="103"/>
      <c r="I51" s="140"/>
      <c r="J51" s="72"/>
      <c r="K51" s="73"/>
      <c r="L51" s="73"/>
      <c r="M51" s="73"/>
      <c r="N51" s="73"/>
      <c r="O51" s="73"/>
      <c r="P51" s="73"/>
      <c r="Q51" s="73"/>
      <c r="R51" s="73"/>
      <c r="S51" s="73"/>
      <c r="T51" s="73"/>
      <c r="U51" s="73"/>
      <c r="V51" s="73"/>
      <c r="W51" s="73"/>
      <c r="X51" s="73"/>
      <c r="Y51" s="73"/>
      <c r="Z51" s="74"/>
      <c r="AB51" s="105"/>
      <c r="AC51" s="42"/>
      <c r="AD51" s="42"/>
      <c r="AE51" s="42"/>
      <c r="AF51" s="42"/>
      <c r="AG51" s="43"/>
      <c r="AH51" s="44"/>
      <c r="AI51" s="45" t="s">
        <v>93</v>
      </c>
      <c r="AJ51" s="116"/>
      <c r="AK51" s="45"/>
      <c r="AL51" s="42"/>
      <c r="AM51" s="42"/>
    </row>
    <row r="52" ht="14.25" customHeight="1">
      <c r="B52" s="141"/>
      <c r="C52" s="142"/>
      <c r="D52" s="142"/>
      <c r="E52" s="142"/>
      <c r="F52" s="143"/>
      <c r="G52" s="143"/>
      <c r="H52" s="143"/>
      <c r="I52" s="143"/>
      <c r="J52" s="143"/>
      <c r="K52" s="143"/>
      <c r="L52" s="143"/>
      <c r="M52" s="143"/>
      <c r="N52" s="144"/>
      <c r="O52" s="144"/>
      <c r="P52" s="144"/>
      <c r="Q52" s="144"/>
      <c r="R52" s="144"/>
      <c r="S52" s="144"/>
      <c r="T52" s="144"/>
      <c r="U52" s="144"/>
      <c r="V52" s="144"/>
      <c r="W52" s="144"/>
      <c r="X52" s="144"/>
      <c r="Y52" s="144"/>
      <c r="Z52" s="144"/>
      <c r="AA52" s="144"/>
      <c r="AB52" s="145" t="s">
        <v>94</v>
      </c>
      <c r="AC52" s="42"/>
      <c r="AD52" s="42"/>
      <c r="AE52" s="42"/>
      <c r="AF52" s="42"/>
      <c r="AG52" s="43"/>
      <c r="AH52" s="44"/>
      <c r="AI52" s="45" t="s">
        <v>95</v>
      </c>
      <c r="AJ52" s="46"/>
      <c r="AK52" s="45"/>
      <c r="AL52" s="42"/>
      <c r="AM52" s="42"/>
    </row>
    <row r="53" ht="14.25" customHeight="1">
      <c r="B53" s="98">
        <v>10.0</v>
      </c>
      <c r="C53" s="99" t="s">
        <v>96</v>
      </c>
      <c r="AB53" s="100"/>
      <c r="AC53" s="42"/>
      <c r="AD53" s="42"/>
      <c r="AE53" s="42"/>
      <c r="AF53" s="42"/>
      <c r="AG53" s="43"/>
      <c r="AH53" s="44"/>
      <c r="AI53" s="45" t="s">
        <v>97</v>
      </c>
      <c r="AJ53" s="46"/>
      <c r="AK53" s="45"/>
      <c r="AL53" s="42"/>
      <c r="AM53" s="42"/>
    </row>
    <row r="54" ht="14.25" customHeight="1">
      <c r="B54" s="98"/>
      <c r="C54" s="99" t="s">
        <v>98</v>
      </c>
      <c r="AB54" s="146"/>
      <c r="AC54" s="42"/>
      <c r="AD54" s="42"/>
      <c r="AE54" s="42"/>
      <c r="AF54" s="42"/>
      <c r="AG54" s="43"/>
      <c r="AH54" s="44"/>
      <c r="AI54" s="45" t="s">
        <v>99</v>
      </c>
      <c r="AJ54" s="46"/>
      <c r="AK54" s="45"/>
      <c r="AL54" s="42"/>
      <c r="AM54" s="42"/>
    </row>
    <row r="55" ht="14.25" customHeight="1">
      <c r="B55" s="98"/>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146"/>
      <c r="AC55" s="42"/>
      <c r="AD55" s="42"/>
      <c r="AE55" s="42"/>
      <c r="AF55" s="42"/>
      <c r="AG55" s="43"/>
      <c r="AH55" s="44"/>
      <c r="AI55" s="45" t="s">
        <v>100</v>
      </c>
      <c r="AJ55" s="46"/>
      <c r="AK55" s="45"/>
      <c r="AL55" s="42"/>
      <c r="AM55" s="42"/>
    </row>
    <row r="56" ht="30.0" customHeight="1">
      <c r="B56" s="101"/>
      <c r="C56" s="102"/>
      <c r="D56" s="106" t="s">
        <v>101</v>
      </c>
      <c r="E56" s="65"/>
      <c r="F56" s="65"/>
      <c r="G56" s="65"/>
      <c r="H56" s="65"/>
      <c r="I56" s="65"/>
      <c r="J56" s="66"/>
      <c r="K56" s="106" t="s">
        <v>102</v>
      </c>
      <c r="L56" s="66"/>
      <c r="M56" s="107" t="s">
        <v>103</v>
      </c>
      <c r="N56" s="55"/>
      <c r="O56" s="55"/>
      <c r="P56" s="55"/>
      <c r="Q56" s="55"/>
      <c r="R56" s="55"/>
      <c r="S56" s="55"/>
      <c r="T56" s="55"/>
      <c r="U56" s="55"/>
      <c r="V56" s="55"/>
      <c r="W56" s="76"/>
      <c r="X56" s="108" t="s">
        <v>104</v>
      </c>
      <c r="Y56" s="65"/>
      <c r="Z56" s="66"/>
      <c r="AB56" s="105"/>
      <c r="AC56" s="42"/>
      <c r="AD56" s="42"/>
      <c r="AE56" s="42"/>
      <c r="AF56" s="42"/>
      <c r="AG56" s="43"/>
      <c r="AH56" s="44"/>
      <c r="AI56" s="45" t="s">
        <v>105</v>
      </c>
      <c r="AJ56" s="46"/>
      <c r="AK56" s="45"/>
      <c r="AL56" s="42"/>
      <c r="AM56" s="42"/>
    </row>
    <row r="57" ht="18.0" customHeight="1">
      <c r="B57" s="101"/>
      <c r="C57" s="102"/>
      <c r="D57" s="69"/>
      <c r="J57" s="70"/>
      <c r="K57" s="69"/>
      <c r="L57" s="70"/>
      <c r="M57" s="107" t="s">
        <v>106</v>
      </c>
      <c r="N57" s="55"/>
      <c r="O57" s="55"/>
      <c r="P57" s="55"/>
      <c r="Q57" s="55"/>
      <c r="R57" s="55"/>
      <c r="S57" s="55"/>
      <c r="T57" s="81"/>
      <c r="U57" s="106" t="s">
        <v>107</v>
      </c>
      <c r="V57" s="65"/>
      <c r="W57" s="66"/>
      <c r="X57" s="69"/>
      <c r="Z57" s="70"/>
      <c r="AB57" s="105"/>
      <c r="AC57" s="42"/>
      <c r="AD57" s="42"/>
      <c r="AE57" s="42"/>
      <c r="AF57" s="42"/>
      <c r="AG57" s="43"/>
      <c r="AH57" s="44"/>
      <c r="AI57" s="45"/>
      <c r="AJ57" s="46"/>
      <c r="AK57" s="45"/>
      <c r="AL57" s="42"/>
      <c r="AM57" s="42"/>
    </row>
    <row r="58" ht="45.0" customHeight="1">
      <c r="B58" s="101"/>
      <c r="C58" s="102"/>
      <c r="D58" s="69"/>
      <c r="J58" s="70"/>
      <c r="K58" s="69"/>
      <c r="L58" s="70"/>
      <c r="M58" s="107" t="s">
        <v>108</v>
      </c>
      <c r="N58" s="55"/>
      <c r="O58" s="55"/>
      <c r="P58" s="76"/>
      <c r="Q58" s="107" t="s">
        <v>109</v>
      </c>
      <c r="R58" s="55"/>
      <c r="S58" s="55"/>
      <c r="T58" s="81"/>
      <c r="U58" s="69"/>
      <c r="W58" s="70"/>
      <c r="X58" s="69"/>
      <c r="Z58" s="70"/>
      <c r="AB58" s="105"/>
      <c r="AC58" s="42"/>
      <c r="AD58" s="42"/>
      <c r="AE58" s="42"/>
      <c r="AF58" s="42"/>
      <c r="AG58" s="43"/>
      <c r="AH58" s="44"/>
      <c r="AI58" s="45"/>
      <c r="AJ58" s="46"/>
      <c r="AK58" s="45"/>
      <c r="AL58" s="42"/>
      <c r="AM58" s="42"/>
    </row>
    <row r="59" ht="14.25" customHeight="1">
      <c r="B59" s="101"/>
      <c r="C59" s="102"/>
      <c r="D59" s="72"/>
      <c r="E59" s="73"/>
      <c r="F59" s="73"/>
      <c r="G59" s="73"/>
      <c r="H59" s="73"/>
      <c r="I59" s="73"/>
      <c r="J59" s="74"/>
      <c r="K59" s="72"/>
      <c r="L59" s="74"/>
      <c r="M59" s="67" t="s">
        <v>110</v>
      </c>
      <c r="N59" s="67" t="s">
        <v>111</v>
      </c>
      <c r="O59" s="67" t="s">
        <v>112</v>
      </c>
      <c r="P59" s="67" t="s">
        <v>113</v>
      </c>
      <c r="Q59" s="67" t="s">
        <v>110</v>
      </c>
      <c r="R59" s="67" t="s">
        <v>111</v>
      </c>
      <c r="S59" s="67" t="s">
        <v>112</v>
      </c>
      <c r="T59" s="147" t="s">
        <v>113</v>
      </c>
      <c r="U59" s="72"/>
      <c r="V59" s="73"/>
      <c r="W59" s="74"/>
      <c r="X59" s="148"/>
      <c r="Y59" s="21"/>
      <c r="Z59" s="149"/>
      <c r="AB59" s="105"/>
      <c r="AC59" s="42"/>
      <c r="AD59" s="42"/>
      <c r="AE59" s="42"/>
      <c r="AF59" s="42"/>
      <c r="AG59" s="43"/>
      <c r="AH59" s="44"/>
      <c r="AI59" s="45"/>
      <c r="AJ59" s="46"/>
      <c r="AK59" s="45"/>
      <c r="AL59" s="42"/>
      <c r="AM59" s="42"/>
    </row>
    <row r="60" ht="111.75" customHeight="1">
      <c r="B60" s="101"/>
      <c r="C60" s="102"/>
      <c r="D60" s="78">
        <v>1.0</v>
      </c>
      <c r="E60" s="54" t="s">
        <v>224</v>
      </c>
      <c r="F60" s="55"/>
      <c r="G60" s="55"/>
      <c r="H60" s="55"/>
      <c r="I60" s="55"/>
      <c r="J60" s="76"/>
      <c r="K60" s="77">
        <v>1.0</v>
      </c>
      <c r="L60" s="76"/>
      <c r="M60" s="78">
        <v>2.0</v>
      </c>
      <c r="N60" s="78">
        <v>1.0</v>
      </c>
      <c r="O60" s="78"/>
      <c r="P60" s="78"/>
      <c r="Q60" s="78"/>
      <c r="R60" s="78"/>
      <c r="S60" s="78"/>
      <c r="T60" s="78"/>
      <c r="U60" s="77">
        <v>1.0</v>
      </c>
      <c r="V60" s="55"/>
      <c r="W60" s="55"/>
      <c r="X60" s="150"/>
      <c r="Y60" s="151"/>
      <c r="Z60" s="152"/>
      <c r="AB60" s="105"/>
      <c r="AC60" s="42"/>
      <c r="AD60" s="42"/>
      <c r="AE60" s="42"/>
      <c r="AF60" s="42"/>
      <c r="AG60" s="43"/>
      <c r="AH60" s="44"/>
      <c r="AI60" s="45"/>
      <c r="AJ60" s="46"/>
      <c r="AK60" s="45"/>
      <c r="AL60" s="42"/>
      <c r="AM60" s="42"/>
    </row>
    <row r="61" ht="88.5" customHeight="1">
      <c r="B61" s="101"/>
      <c r="C61" s="102"/>
      <c r="D61" s="78">
        <v>2.0</v>
      </c>
      <c r="E61" s="54" t="s">
        <v>225</v>
      </c>
      <c r="F61" s="55"/>
      <c r="G61" s="55"/>
      <c r="H61" s="55"/>
      <c r="I61" s="55"/>
      <c r="J61" s="76"/>
      <c r="K61" s="77">
        <v>1.0</v>
      </c>
      <c r="L61" s="76"/>
      <c r="M61" s="78">
        <v>2.0</v>
      </c>
      <c r="N61" s="78">
        <v>1.0</v>
      </c>
      <c r="O61" s="78">
        <v>3.0</v>
      </c>
      <c r="P61" s="78"/>
      <c r="Q61" s="78"/>
      <c r="R61" s="78"/>
      <c r="S61" s="78"/>
      <c r="T61" s="78"/>
      <c r="U61" s="77">
        <v>1.0</v>
      </c>
      <c r="V61" s="55"/>
      <c r="W61" s="55"/>
      <c r="X61" s="118"/>
      <c r="Y61" s="119"/>
      <c r="Z61" s="153"/>
      <c r="AB61" s="105"/>
      <c r="AC61" s="42"/>
      <c r="AD61" s="42"/>
      <c r="AE61" s="42"/>
      <c r="AF61" s="42"/>
      <c r="AG61" s="43"/>
      <c r="AH61" s="44"/>
      <c r="AI61" s="45"/>
      <c r="AJ61" s="46"/>
      <c r="AK61" s="45"/>
      <c r="AL61" s="42"/>
      <c r="AM61" s="42"/>
    </row>
    <row r="62" ht="96.0" customHeight="1">
      <c r="B62" s="101"/>
      <c r="C62" s="102"/>
      <c r="D62" s="78">
        <v>3.0</v>
      </c>
      <c r="E62" s="54" t="s">
        <v>226</v>
      </c>
      <c r="F62" s="55"/>
      <c r="G62" s="55"/>
      <c r="H62" s="55"/>
      <c r="I62" s="55"/>
      <c r="J62" s="76"/>
      <c r="K62" s="77" t="s">
        <v>190</v>
      </c>
      <c r="L62" s="76"/>
      <c r="M62" s="78">
        <v>2.0</v>
      </c>
      <c r="N62" s="78">
        <v>1.0</v>
      </c>
      <c r="O62" s="78">
        <v>3.0</v>
      </c>
      <c r="P62" s="78"/>
      <c r="Q62" s="78"/>
      <c r="R62" s="78"/>
      <c r="S62" s="78"/>
      <c r="T62" s="78"/>
      <c r="U62" s="77">
        <v>1.0</v>
      </c>
      <c r="V62" s="55"/>
      <c r="W62" s="55"/>
      <c r="X62" s="118"/>
      <c r="Y62" s="119"/>
      <c r="Z62" s="153"/>
      <c r="AB62" s="105"/>
      <c r="AC62" s="42"/>
      <c r="AD62" s="42"/>
      <c r="AE62" s="42"/>
      <c r="AF62" s="42"/>
      <c r="AG62" s="43"/>
      <c r="AH62" s="44"/>
      <c r="AI62" s="45"/>
      <c r="AJ62" s="46"/>
      <c r="AK62" s="45"/>
      <c r="AL62" s="42"/>
      <c r="AM62" s="42"/>
    </row>
    <row r="63" ht="110.25" customHeight="1">
      <c r="B63" s="101"/>
      <c r="C63" s="102"/>
      <c r="D63" s="78">
        <v>4.0</v>
      </c>
      <c r="E63" s="54" t="s">
        <v>227</v>
      </c>
      <c r="F63" s="55"/>
      <c r="G63" s="55"/>
      <c r="H63" s="55"/>
      <c r="I63" s="55"/>
      <c r="J63" s="76"/>
      <c r="K63" s="77" t="s">
        <v>190</v>
      </c>
      <c r="L63" s="76"/>
      <c r="M63" s="78">
        <v>2.0</v>
      </c>
      <c r="N63" s="78">
        <v>1.0</v>
      </c>
      <c r="O63" s="78"/>
      <c r="P63" s="78"/>
      <c r="Q63" s="78"/>
      <c r="R63" s="78"/>
      <c r="S63" s="78"/>
      <c r="T63" s="78"/>
      <c r="U63" s="77">
        <v>1.0</v>
      </c>
      <c r="V63" s="55"/>
      <c r="W63" s="55"/>
      <c r="X63" s="118"/>
      <c r="Y63" s="119"/>
      <c r="Z63" s="153"/>
      <c r="AB63" s="105"/>
      <c r="AC63" s="42"/>
      <c r="AD63" s="42"/>
      <c r="AE63" s="42"/>
      <c r="AF63" s="42"/>
      <c r="AG63" s="43"/>
      <c r="AH63" s="44"/>
      <c r="AI63" s="45"/>
      <c r="AJ63" s="46"/>
      <c r="AK63" s="45"/>
      <c r="AL63" s="42"/>
      <c r="AM63" s="42"/>
    </row>
    <row r="64" ht="114.75" customHeight="1">
      <c r="B64" s="101"/>
      <c r="C64" s="102"/>
      <c r="D64" s="78">
        <v>5.0</v>
      </c>
      <c r="E64" s="54" t="s">
        <v>228</v>
      </c>
      <c r="F64" s="55"/>
      <c r="G64" s="55"/>
      <c r="H64" s="55"/>
      <c r="I64" s="55"/>
      <c r="J64" s="76"/>
      <c r="K64" s="77" t="s">
        <v>190</v>
      </c>
      <c r="L64" s="76"/>
      <c r="M64" s="78">
        <v>2.0</v>
      </c>
      <c r="N64" s="78">
        <v>1.0</v>
      </c>
      <c r="O64" s="78"/>
      <c r="P64" s="78"/>
      <c r="Q64" s="78"/>
      <c r="R64" s="78"/>
      <c r="S64" s="78"/>
      <c r="T64" s="78"/>
      <c r="U64" s="77">
        <v>1.0</v>
      </c>
      <c r="V64" s="55"/>
      <c r="W64" s="55"/>
      <c r="X64" s="118"/>
      <c r="Y64" s="119"/>
      <c r="Z64" s="153"/>
      <c r="AB64" s="105"/>
      <c r="AC64" s="42"/>
      <c r="AD64" s="42"/>
      <c r="AE64" s="42"/>
      <c r="AF64" s="42"/>
      <c r="AG64" s="43"/>
      <c r="AH64" s="44"/>
      <c r="AI64" s="45"/>
      <c r="AJ64" s="46"/>
      <c r="AK64" s="45"/>
      <c r="AL64" s="42"/>
      <c r="AM64" s="42"/>
    </row>
    <row r="65" ht="129.0" customHeight="1">
      <c r="B65" s="101"/>
      <c r="C65" s="102"/>
      <c r="D65" s="78">
        <v>6.0</v>
      </c>
      <c r="E65" s="56" t="s">
        <v>229</v>
      </c>
      <c r="F65" s="55"/>
      <c r="G65" s="55"/>
      <c r="H65" s="55"/>
      <c r="I65" s="55"/>
      <c r="J65" s="76"/>
      <c r="K65" s="77">
        <v>1.0</v>
      </c>
      <c r="L65" s="76"/>
      <c r="M65" s="78">
        <v>2.0</v>
      </c>
      <c r="N65" s="78">
        <v>1.0</v>
      </c>
      <c r="O65" s="78"/>
      <c r="P65" s="78"/>
      <c r="Q65" s="78"/>
      <c r="R65" s="78"/>
      <c r="S65" s="78"/>
      <c r="T65" s="78"/>
      <c r="U65" s="77">
        <v>1.0</v>
      </c>
      <c r="V65" s="55"/>
      <c r="W65" s="55"/>
      <c r="X65" s="118"/>
      <c r="Y65" s="119"/>
      <c r="Z65" s="153"/>
      <c r="AB65" s="105"/>
      <c r="AC65" s="42"/>
      <c r="AD65" s="42"/>
      <c r="AE65" s="42"/>
      <c r="AF65" s="42"/>
      <c r="AG65" s="43"/>
      <c r="AH65" s="44"/>
      <c r="AI65" s="45"/>
      <c r="AJ65" s="46"/>
      <c r="AK65" s="45"/>
      <c r="AL65" s="42"/>
      <c r="AM65" s="42"/>
    </row>
    <row r="66" ht="129.0" customHeight="1">
      <c r="B66" s="101"/>
      <c r="C66" s="102"/>
      <c r="D66" s="78">
        <v>7.0</v>
      </c>
      <c r="E66" s="56" t="s">
        <v>230</v>
      </c>
      <c r="F66" s="55"/>
      <c r="G66" s="55"/>
      <c r="H66" s="55"/>
      <c r="I66" s="55"/>
      <c r="J66" s="76"/>
      <c r="K66" s="77" t="s">
        <v>190</v>
      </c>
      <c r="L66" s="76"/>
      <c r="M66" s="78">
        <v>2.0</v>
      </c>
      <c r="N66" s="78">
        <v>1.0</v>
      </c>
      <c r="O66" s="78"/>
      <c r="P66" s="78"/>
      <c r="Q66" s="78"/>
      <c r="R66" s="78"/>
      <c r="S66" s="78"/>
      <c r="T66" s="78"/>
      <c r="U66" s="77">
        <v>1.0</v>
      </c>
      <c r="V66" s="55"/>
      <c r="W66" s="55"/>
      <c r="X66" s="118"/>
      <c r="Y66" s="119"/>
      <c r="Z66" s="153"/>
      <c r="AB66" s="105"/>
      <c r="AC66" s="42"/>
      <c r="AD66" s="42"/>
      <c r="AE66" s="42"/>
      <c r="AF66" s="42"/>
      <c r="AG66" s="43"/>
      <c r="AH66" s="44"/>
      <c r="AI66" s="45"/>
      <c r="AJ66" s="46"/>
      <c r="AK66" s="45"/>
      <c r="AL66" s="42"/>
      <c r="AM66" s="42"/>
    </row>
    <row r="67" ht="86.25" customHeight="1">
      <c r="B67" s="101"/>
      <c r="C67" s="102"/>
      <c r="D67" s="78">
        <v>8.0</v>
      </c>
      <c r="E67" s="56" t="s">
        <v>231</v>
      </c>
      <c r="F67" s="55"/>
      <c r="G67" s="55"/>
      <c r="H67" s="55"/>
      <c r="I67" s="55"/>
      <c r="J67" s="76"/>
      <c r="K67" s="77">
        <v>2.0</v>
      </c>
      <c r="L67" s="76"/>
      <c r="M67" s="78">
        <v>2.0</v>
      </c>
      <c r="N67" s="78">
        <v>1.0</v>
      </c>
      <c r="O67" s="78"/>
      <c r="P67" s="78"/>
      <c r="Q67" s="78"/>
      <c r="R67" s="78"/>
      <c r="S67" s="78"/>
      <c r="T67" s="78"/>
      <c r="U67" s="77">
        <v>1.0</v>
      </c>
      <c r="V67" s="55"/>
      <c r="W67" s="55"/>
      <c r="X67" s="118"/>
      <c r="Y67" s="119"/>
      <c r="Z67" s="153"/>
      <c r="AB67" s="105"/>
      <c r="AC67" s="42"/>
      <c r="AD67" s="42"/>
      <c r="AE67" s="42"/>
      <c r="AF67" s="42"/>
      <c r="AG67" s="43"/>
      <c r="AH67" s="44"/>
      <c r="AI67" s="45"/>
      <c r="AJ67" s="46"/>
      <c r="AK67" s="43"/>
      <c r="AL67" s="42"/>
      <c r="AM67" s="42"/>
    </row>
    <row r="68" ht="114.0" customHeight="1">
      <c r="B68" s="101"/>
      <c r="C68" s="102"/>
      <c r="D68" s="78">
        <v>9.0</v>
      </c>
      <c r="E68" s="56" t="s">
        <v>232</v>
      </c>
      <c r="F68" s="55"/>
      <c r="G68" s="55"/>
      <c r="H68" s="55"/>
      <c r="I68" s="55"/>
      <c r="J68" s="76"/>
      <c r="K68" s="77">
        <v>2.0</v>
      </c>
      <c r="L68" s="76"/>
      <c r="M68" s="78">
        <v>2.0</v>
      </c>
      <c r="N68" s="78">
        <v>1.0</v>
      </c>
      <c r="O68" s="78">
        <v>3.0</v>
      </c>
      <c r="P68" s="78"/>
      <c r="Q68" s="78"/>
      <c r="R68" s="78"/>
      <c r="S68" s="78"/>
      <c r="T68" s="78"/>
      <c r="U68" s="77">
        <v>1.0</v>
      </c>
      <c r="V68" s="55"/>
      <c r="W68" s="55"/>
      <c r="X68" s="118"/>
      <c r="Y68" s="119"/>
      <c r="Z68" s="153"/>
      <c r="AB68" s="105"/>
      <c r="AC68" s="42"/>
      <c r="AD68" s="42"/>
      <c r="AE68" s="42"/>
      <c r="AF68" s="42"/>
      <c r="AG68" s="43"/>
      <c r="AH68" s="44"/>
      <c r="AI68" s="45"/>
      <c r="AJ68" s="46"/>
      <c r="AK68" s="43"/>
      <c r="AL68" s="42"/>
      <c r="AM68" s="42"/>
    </row>
    <row r="69" ht="129.0" customHeight="1">
      <c r="B69" s="101"/>
      <c r="C69" s="102"/>
      <c r="D69" s="78">
        <v>10.0</v>
      </c>
      <c r="E69" s="54" t="s">
        <v>233</v>
      </c>
      <c r="F69" s="55"/>
      <c r="G69" s="55"/>
      <c r="H69" s="55"/>
      <c r="I69" s="55"/>
      <c r="J69" s="76"/>
      <c r="K69" s="77">
        <v>2.0</v>
      </c>
      <c r="L69" s="76"/>
      <c r="M69" s="78">
        <v>2.0</v>
      </c>
      <c r="N69" s="78">
        <v>1.0</v>
      </c>
      <c r="O69" s="78">
        <v>3.0</v>
      </c>
      <c r="P69" s="78"/>
      <c r="Q69" s="78"/>
      <c r="R69" s="78"/>
      <c r="S69" s="78"/>
      <c r="T69" s="78"/>
      <c r="U69" s="77">
        <v>1.0</v>
      </c>
      <c r="V69" s="55"/>
      <c r="W69" s="55"/>
      <c r="X69" s="118"/>
      <c r="Y69" s="119"/>
      <c r="Z69" s="153"/>
      <c r="AB69" s="105"/>
      <c r="AC69" s="42"/>
      <c r="AD69" s="42"/>
      <c r="AE69" s="42"/>
      <c r="AF69" s="42"/>
      <c r="AG69" s="43"/>
      <c r="AH69" s="44"/>
      <c r="AI69" s="45"/>
      <c r="AJ69" s="46"/>
      <c r="AK69" s="43"/>
      <c r="AL69" s="42"/>
      <c r="AM69" s="42"/>
    </row>
    <row r="70" ht="159.75" customHeight="1">
      <c r="B70" s="101"/>
      <c r="C70" s="102"/>
      <c r="D70" s="78" t="str">
        <f t="shared" ref="D70:D79" si="3">D69+1</f>
        <v>11</v>
      </c>
      <c r="E70" s="54" t="s">
        <v>234</v>
      </c>
      <c r="F70" s="55"/>
      <c r="G70" s="55"/>
      <c r="H70" s="55"/>
      <c r="I70" s="55"/>
      <c r="J70" s="76"/>
      <c r="K70" s="77">
        <v>3.0</v>
      </c>
      <c r="L70" s="76"/>
      <c r="M70" s="78">
        <v>2.0</v>
      </c>
      <c r="N70" s="78">
        <v>1.0</v>
      </c>
      <c r="O70" s="78">
        <v>3.0</v>
      </c>
      <c r="P70" s="78"/>
      <c r="Q70" s="78"/>
      <c r="R70" s="78"/>
      <c r="S70" s="78"/>
      <c r="T70" s="78"/>
      <c r="U70" s="77">
        <v>1.0</v>
      </c>
      <c r="V70" s="55"/>
      <c r="W70" s="55"/>
      <c r="X70" s="156"/>
      <c r="Y70" s="157"/>
      <c r="Z70" s="158"/>
      <c r="AB70" s="105"/>
      <c r="AC70" s="42"/>
      <c r="AD70" s="42"/>
      <c r="AE70" s="42"/>
      <c r="AF70" s="42"/>
      <c r="AG70" s="43"/>
      <c r="AH70" s="44"/>
      <c r="AI70" s="45"/>
      <c r="AJ70" s="46"/>
      <c r="AK70" s="43"/>
      <c r="AL70" s="42"/>
      <c r="AM70" s="42"/>
    </row>
    <row r="71" ht="183.0" customHeight="1">
      <c r="B71" s="101"/>
      <c r="C71" s="102"/>
      <c r="D71" s="78" t="str">
        <f t="shared" si="3"/>
        <v>12</v>
      </c>
      <c r="E71" s="54" t="s">
        <v>235</v>
      </c>
      <c r="F71" s="55"/>
      <c r="G71" s="55"/>
      <c r="H71" s="55"/>
      <c r="I71" s="55"/>
      <c r="J71" s="76"/>
      <c r="K71" s="77">
        <v>3.0</v>
      </c>
      <c r="L71" s="76"/>
      <c r="M71" s="78">
        <v>2.0</v>
      </c>
      <c r="N71" s="78">
        <v>1.0</v>
      </c>
      <c r="O71" s="78">
        <v>3.0</v>
      </c>
      <c r="P71" s="78"/>
      <c r="Q71" s="78"/>
      <c r="R71" s="78"/>
      <c r="S71" s="78"/>
      <c r="T71" s="78"/>
      <c r="U71" s="77">
        <v>1.0</v>
      </c>
      <c r="V71" s="55"/>
      <c r="W71" s="55"/>
      <c r="X71" s="156"/>
      <c r="Y71" s="157"/>
      <c r="Z71" s="158"/>
      <c r="AB71" s="105"/>
      <c r="AC71" s="42"/>
      <c r="AD71" s="42"/>
      <c r="AE71" s="42"/>
      <c r="AF71" s="42"/>
      <c r="AG71" s="43"/>
      <c r="AH71" s="44"/>
      <c r="AI71" s="45"/>
      <c r="AJ71" s="46"/>
      <c r="AK71" s="43"/>
      <c r="AL71" s="42"/>
      <c r="AM71" s="42"/>
    </row>
    <row r="72" ht="177.0" customHeight="1">
      <c r="B72" s="101"/>
      <c r="C72" s="102"/>
      <c r="D72" s="78" t="str">
        <f t="shared" si="3"/>
        <v>13</v>
      </c>
      <c r="E72" s="54" t="s">
        <v>236</v>
      </c>
      <c r="F72" s="55"/>
      <c r="G72" s="55"/>
      <c r="H72" s="55"/>
      <c r="I72" s="55"/>
      <c r="J72" s="76"/>
      <c r="K72" s="77">
        <v>3.0</v>
      </c>
      <c r="L72" s="76"/>
      <c r="M72" s="78">
        <v>2.0</v>
      </c>
      <c r="N72" s="78">
        <v>1.0</v>
      </c>
      <c r="O72" s="78">
        <v>3.0</v>
      </c>
      <c r="P72" s="78"/>
      <c r="Q72" s="78"/>
      <c r="R72" s="78"/>
      <c r="S72" s="78"/>
      <c r="T72" s="78"/>
      <c r="U72" s="77">
        <v>1.0</v>
      </c>
      <c r="V72" s="55"/>
      <c r="W72" s="55"/>
      <c r="X72" s="156"/>
      <c r="Y72" s="157"/>
      <c r="Z72" s="158"/>
      <c r="AB72" s="105"/>
      <c r="AC72" s="42"/>
      <c r="AD72" s="42"/>
      <c r="AE72" s="42"/>
      <c r="AF72" s="42"/>
      <c r="AG72" s="43"/>
      <c r="AH72" s="44"/>
      <c r="AI72" s="45"/>
      <c r="AJ72" s="46"/>
      <c r="AK72" s="43"/>
      <c r="AL72" s="42"/>
      <c r="AM72" s="42"/>
    </row>
    <row r="73" ht="177.75" customHeight="1">
      <c r="B73" s="101"/>
      <c r="C73" s="102"/>
      <c r="D73" s="78" t="str">
        <f t="shared" si="3"/>
        <v>14</v>
      </c>
      <c r="E73" s="54" t="s">
        <v>237</v>
      </c>
      <c r="F73" s="55"/>
      <c r="G73" s="55"/>
      <c r="H73" s="55"/>
      <c r="I73" s="55"/>
      <c r="J73" s="76"/>
      <c r="K73" s="77">
        <v>3.0</v>
      </c>
      <c r="L73" s="76"/>
      <c r="M73" s="78">
        <v>2.0</v>
      </c>
      <c r="N73" s="78">
        <v>1.0</v>
      </c>
      <c r="O73" s="78">
        <v>3.0</v>
      </c>
      <c r="P73" s="78"/>
      <c r="Q73" s="78"/>
      <c r="R73" s="78"/>
      <c r="S73" s="78"/>
      <c r="T73" s="78"/>
      <c r="U73" s="77">
        <v>1.0</v>
      </c>
      <c r="V73" s="55"/>
      <c r="W73" s="55"/>
      <c r="X73" s="156"/>
      <c r="Y73" s="157"/>
      <c r="Z73" s="158"/>
      <c r="AB73" s="105"/>
      <c r="AC73" s="42"/>
      <c r="AD73" s="42"/>
      <c r="AE73" s="42"/>
      <c r="AF73" s="42"/>
      <c r="AG73" s="43"/>
      <c r="AH73" s="44"/>
      <c r="AI73" s="45"/>
      <c r="AJ73" s="46"/>
      <c r="AK73" s="43"/>
      <c r="AL73" s="42"/>
      <c r="AM73" s="42"/>
    </row>
    <row r="74" ht="30.0" customHeight="1">
      <c r="B74" s="101"/>
      <c r="C74" s="102"/>
      <c r="D74" s="78" t="str">
        <f t="shared" si="3"/>
        <v>15</v>
      </c>
      <c r="E74" s="54"/>
      <c r="F74" s="55"/>
      <c r="G74" s="55"/>
      <c r="H74" s="55"/>
      <c r="I74" s="55"/>
      <c r="J74" s="76"/>
      <c r="K74" s="77"/>
      <c r="L74" s="154"/>
      <c r="M74" s="78"/>
      <c r="N74" s="78"/>
      <c r="O74" s="78"/>
      <c r="P74" s="78"/>
      <c r="Q74" s="78"/>
      <c r="R74" s="78"/>
      <c r="S74" s="78"/>
      <c r="T74" s="78"/>
      <c r="U74" s="77"/>
      <c r="V74" s="155"/>
      <c r="W74" s="155"/>
      <c r="X74" s="156"/>
      <c r="Y74" s="157"/>
      <c r="Z74" s="158"/>
      <c r="AB74" s="105"/>
      <c r="AC74" s="42"/>
      <c r="AD74" s="42"/>
      <c r="AE74" s="42"/>
      <c r="AF74" s="42"/>
      <c r="AG74" s="43"/>
      <c r="AH74" s="44"/>
      <c r="AI74" s="45"/>
      <c r="AJ74" s="46"/>
      <c r="AK74" s="43"/>
      <c r="AL74" s="42"/>
      <c r="AM74" s="42"/>
    </row>
    <row r="75" ht="30.0" customHeight="1">
      <c r="B75" s="101"/>
      <c r="C75" s="102"/>
      <c r="D75" s="78" t="str">
        <f t="shared" si="3"/>
        <v>16</v>
      </c>
      <c r="E75" s="54"/>
      <c r="F75" s="55"/>
      <c r="G75" s="55"/>
      <c r="H75" s="55"/>
      <c r="I75" s="55"/>
      <c r="J75" s="76"/>
      <c r="K75" s="77"/>
      <c r="L75" s="76"/>
      <c r="M75" s="78"/>
      <c r="N75" s="78"/>
      <c r="O75" s="78"/>
      <c r="P75" s="78"/>
      <c r="Q75" s="78"/>
      <c r="R75" s="78"/>
      <c r="S75" s="78"/>
      <c r="T75" s="78"/>
      <c r="U75" s="77"/>
      <c r="V75" s="55"/>
      <c r="W75" s="55"/>
      <c r="X75" s="118"/>
      <c r="Y75" s="119"/>
      <c r="Z75" s="153"/>
      <c r="AB75" s="105"/>
      <c r="AC75" s="42"/>
      <c r="AD75" s="42"/>
      <c r="AE75" s="42"/>
      <c r="AF75" s="42"/>
      <c r="AG75" s="43"/>
      <c r="AH75" s="44"/>
      <c r="AI75" s="45"/>
      <c r="AJ75" s="46"/>
      <c r="AK75" s="43"/>
      <c r="AL75" s="42"/>
      <c r="AM75" s="42"/>
    </row>
    <row r="76" ht="30.0" customHeight="1">
      <c r="B76" s="101"/>
      <c r="C76" s="102"/>
      <c r="D76" s="78" t="str">
        <f t="shared" si="3"/>
        <v>17</v>
      </c>
      <c r="E76" s="54"/>
      <c r="F76" s="55"/>
      <c r="G76" s="55"/>
      <c r="H76" s="55"/>
      <c r="I76" s="55"/>
      <c r="J76" s="76"/>
      <c r="K76" s="77"/>
      <c r="L76" s="76"/>
      <c r="M76" s="78"/>
      <c r="N76" s="78"/>
      <c r="O76" s="78"/>
      <c r="P76" s="78"/>
      <c r="Q76" s="78"/>
      <c r="R76" s="78"/>
      <c r="S76" s="78"/>
      <c r="T76" s="78"/>
      <c r="U76" s="77"/>
      <c r="V76" s="55"/>
      <c r="W76" s="55"/>
      <c r="X76" s="118"/>
      <c r="Y76" s="119"/>
      <c r="Z76" s="153"/>
      <c r="AB76" s="105"/>
      <c r="AC76" s="42"/>
      <c r="AD76" s="42"/>
      <c r="AE76" s="42"/>
      <c r="AF76" s="42"/>
      <c r="AG76" s="43"/>
      <c r="AH76" s="44"/>
      <c r="AI76" s="45"/>
      <c r="AJ76" s="46"/>
      <c r="AK76" s="43"/>
      <c r="AL76" s="42"/>
      <c r="AM76" s="42"/>
    </row>
    <row r="77" ht="30.0" customHeight="1">
      <c r="B77" s="101"/>
      <c r="C77" s="102"/>
      <c r="D77" s="78" t="str">
        <f t="shared" si="3"/>
        <v>18</v>
      </c>
      <c r="E77" s="54"/>
      <c r="F77" s="55"/>
      <c r="G77" s="55"/>
      <c r="H77" s="55"/>
      <c r="I77" s="55"/>
      <c r="J77" s="76"/>
      <c r="K77" s="77"/>
      <c r="L77" s="76"/>
      <c r="M77" s="78"/>
      <c r="N77" s="78"/>
      <c r="O77" s="78"/>
      <c r="P77" s="78"/>
      <c r="Q77" s="78"/>
      <c r="R77" s="78"/>
      <c r="S77" s="78"/>
      <c r="T77" s="78"/>
      <c r="U77" s="77"/>
      <c r="V77" s="55"/>
      <c r="W77" s="55"/>
      <c r="X77" s="118"/>
      <c r="Y77" s="119"/>
      <c r="Z77" s="153"/>
      <c r="AB77" s="105"/>
      <c r="AC77" s="42"/>
      <c r="AD77" s="42"/>
      <c r="AE77" s="42"/>
      <c r="AF77" s="42"/>
      <c r="AG77" s="43"/>
      <c r="AH77" s="44"/>
      <c r="AI77" s="45"/>
      <c r="AJ77" s="46"/>
      <c r="AK77" s="43"/>
      <c r="AL77" s="42"/>
      <c r="AM77" s="42"/>
    </row>
    <row r="78" ht="225.0" customHeight="1">
      <c r="B78" s="101"/>
      <c r="C78" s="102"/>
      <c r="D78" s="78" t="str">
        <f t="shared" si="3"/>
        <v>19</v>
      </c>
      <c r="E78" s="56"/>
      <c r="F78" s="55"/>
      <c r="G78" s="55"/>
      <c r="H78" s="55"/>
      <c r="I78" s="55"/>
      <c r="J78" s="76"/>
      <c r="K78" s="77"/>
      <c r="L78" s="76"/>
      <c r="M78" s="78"/>
      <c r="N78" s="78"/>
      <c r="O78" s="78"/>
      <c r="P78" s="78"/>
      <c r="Q78" s="78"/>
      <c r="R78" s="78"/>
      <c r="S78" s="78"/>
      <c r="T78" s="78"/>
      <c r="U78" s="77"/>
      <c r="V78" s="55"/>
      <c r="W78" s="55"/>
      <c r="X78" s="118"/>
      <c r="Y78" s="119"/>
      <c r="Z78" s="153"/>
      <c r="AB78" s="105"/>
      <c r="AC78" s="42"/>
      <c r="AD78" s="42"/>
      <c r="AE78" s="42"/>
      <c r="AF78" s="42"/>
      <c r="AG78" s="43"/>
      <c r="AH78" s="44"/>
      <c r="AI78" s="45"/>
      <c r="AJ78" s="46"/>
      <c r="AK78" s="43"/>
      <c r="AL78" s="42"/>
      <c r="AM78" s="42"/>
    </row>
    <row r="79" ht="30.0" customHeight="1">
      <c r="B79" s="101"/>
      <c r="C79" s="102"/>
      <c r="D79" s="78" t="str">
        <f t="shared" si="3"/>
        <v>20</v>
      </c>
      <c r="E79" s="54"/>
      <c r="F79" s="55"/>
      <c r="G79" s="55"/>
      <c r="H79" s="55"/>
      <c r="I79" s="55"/>
      <c r="J79" s="76"/>
      <c r="K79" s="77"/>
      <c r="L79" s="76"/>
      <c r="M79" s="78"/>
      <c r="N79" s="78"/>
      <c r="O79" s="78"/>
      <c r="P79" s="78"/>
      <c r="Q79" s="78"/>
      <c r="R79" s="78"/>
      <c r="S79" s="78"/>
      <c r="T79" s="78"/>
      <c r="U79" s="77"/>
      <c r="V79" s="55"/>
      <c r="W79" s="55"/>
      <c r="X79" s="122"/>
      <c r="Y79" s="123"/>
      <c r="Z79" s="159"/>
      <c r="AB79" s="105"/>
      <c r="AC79" s="42"/>
      <c r="AD79" s="42"/>
      <c r="AE79" s="42"/>
      <c r="AF79" s="42"/>
      <c r="AG79" s="43"/>
      <c r="AH79" s="44"/>
      <c r="AI79" s="45"/>
      <c r="AJ79" s="46"/>
      <c r="AK79" s="43"/>
      <c r="AL79" s="42"/>
      <c r="AM79" s="42"/>
    </row>
    <row r="80" ht="24.0" customHeight="1">
      <c r="B80" s="101"/>
      <c r="C80" s="102"/>
      <c r="D80" s="160" t="s">
        <v>114</v>
      </c>
      <c r="E80" s="55"/>
      <c r="F80" s="55"/>
      <c r="G80" s="55"/>
      <c r="H80" s="55"/>
      <c r="I80" s="55"/>
      <c r="J80" s="55"/>
      <c r="K80" s="55"/>
      <c r="L80" s="55"/>
      <c r="M80" s="55"/>
      <c r="N80" s="55"/>
      <c r="O80" s="55"/>
      <c r="P80" s="55"/>
      <c r="Q80" s="55"/>
      <c r="R80" s="55"/>
      <c r="S80" s="55"/>
      <c r="T80" s="55"/>
      <c r="U80" s="55"/>
      <c r="V80" s="55"/>
      <c r="W80" s="76"/>
      <c r="X80" s="161" t="str">
        <f>SUM(M60:P79)+SUM(Q60:T79)+SUM(U60:W79)</f>
        <v>80</v>
      </c>
      <c r="Y80" s="119"/>
      <c r="Z80" s="153"/>
      <c r="AB80" s="105"/>
      <c r="AC80" s="42"/>
      <c r="AD80" s="42"/>
      <c r="AE80" s="42"/>
      <c r="AF80" s="42"/>
      <c r="AG80" s="43"/>
      <c r="AH80" s="44"/>
      <c r="AI80" s="45"/>
      <c r="AJ80" s="46"/>
      <c r="AK80" s="43"/>
      <c r="AL80" s="42"/>
      <c r="AM80" s="42"/>
    </row>
    <row r="81" ht="24.0" customHeight="1">
      <c r="B81" s="101"/>
      <c r="C81" s="102"/>
      <c r="D81" s="106" t="s">
        <v>115</v>
      </c>
      <c r="E81" s="65"/>
      <c r="F81" s="65"/>
      <c r="G81" s="65"/>
      <c r="H81" s="65"/>
      <c r="I81" s="65"/>
      <c r="J81" s="162"/>
      <c r="K81" s="106" t="s">
        <v>116</v>
      </c>
      <c r="L81" s="66"/>
      <c r="M81" s="107" t="s">
        <v>106</v>
      </c>
      <c r="N81" s="55"/>
      <c r="O81" s="55"/>
      <c r="P81" s="55"/>
      <c r="Q81" s="55"/>
      <c r="R81" s="55"/>
      <c r="S81" s="55"/>
      <c r="T81" s="81"/>
      <c r="U81" s="106" t="s">
        <v>117</v>
      </c>
      <c r="V81" s="65"/>
      <c r="W81" s="66"/>
      <c r="X81" s="163"/>
      <c r="Y81" s="164"/>
      <c r="Z81" s="165"/>
      <c r="AB81" s="105"/>
      <c r="AC81" s="42"/>
      <c r="AD81" s="42"/>
      <c r="AE81" s="42"/>
      <c r="AF81" s="42"/>
      <c r="AG81" s="43"/>
      <c r="AH81" s="44"/>
      <c r="AI81" s="45"/>
      <c r="AJ81" s="46"/>
      <c r="AK81" s="43"/>
      <c r="AL81" s="42"/>
      <c r="AM81" s="42"/>
    </row>
    <row r="82" ht="39.75" customHeight="1">
      <c r="B82" s="101"/>
      <c r="C82" s="102"/>
      <c r="D82" s="148"/>
      <c r="E82" s="21"/>
      <c r="F82" s="21"/>
      <c r="G82" s="21"/>
      <c r="H82" s="21"/>
      <c r="I82" s="21"/>
      <c r="J82" s="22"/>
      <c r="K82" s="148"/>
      <c r="L82" s="149"/>
      <c r="M82" s="107" t="s">
        <v>108</v>
      </c>
      <c r="N82" s="55"/>
      <c r="O82" s="55"/>
      <c r="P82" s="76"/>
      <c r="Q82" s="107" t="s">
        <v>109</v>
      </c>
      <c r="R82" s="55"/>
      <c r="S82" s="55"/>
      <c r="T82" s="81"/>
      <c r="U82" s="148"/>
      <c r="V82" s="21"/>
      <c r="W82" s="149"/>
      <c r="X82" s="166"/>
      <c r="Y82" s="7"/>
      <c r="Z82" s="120"/>
      <c r="AB82" s="105"/>
      <c r="AC82" s="42"/>
      <c r="AD82" s="42"/>
      <c r="AE82" s="42"/>
      <c r="AF82" s="42"/>
      <c r="AG82" s="43"/>
      <c r="AH82" s="44"/>
      <c r="AI82" s="45"/>
      <c r="AJ82" s="46"/>
      <c r="AK82" s="43"/>
      <c r="AL82" s="42"/>
      <c r="AM82" s="42"/>
    </row>
    <row r="83" ht="24.0" customHeight="1">
      <c r="B83" s="101"/>
      <c r="C83" s="102"/>
      <c r="D83" s="78">
        <v>1.0</v>
      </c>
      <c r="E83" s="54" t="s">
        <v>238</v>
      </c>
      <c r="F83" s="55"/>
      <c r="G83" s="55"/>
      <c r="H83" s="55"/>
      <c r="I83" s="55"/>
      <c r="J83" s="76"/>
      <c r="K83" s="77">
        <v>10.0</v>
      </c>
      <c r="L83" s="76"/>
      <c r="M83" s="167">
        <v>2.0</v>
      </c>
      <c r="N83" s="55"/>
      <c r="O83" s="55"/>
      <c r="P83" s="76"/>
      <c r="Q83" s="167"/>
      <c r="R83" s="55"/>
      <c r="S83" s="55"/>
      <c r="T83" s="76"/>
      <c r="U83" s="77">
        <v>6.0</v>
      </c>
      <c r="V83" s="55"/>
      <c r="W83" s="76"/>
      <c r="X83" s="166"/>
      <c r="Y83" s="7"/>
      <c r="Z83" s="120"/>
      <c r="AB83" s="105"/>
      <c r="AC83" s="42"/>
      <c r="AD83" s="42"/>
      <c r="AE83" s="42"/>
      <c r="AF83" s="42"/>
      <c r="AG83" s="43"/>
      <c r="AH83" s="44"/>
      <c r="AI83" s="45"/>
      <c r="AJ83" s="46"/>
      <c r="AK83" s="43"/>
      <c r="AL83" s="42"/>
      <c r="AM83" s="42"/>
    </row>
    <row r="84" ht="24.0" customHeight="1">
      <c r="B84" s="101"/>
      <c r="C84" s="102"/>
      <c r="D84" s="78">
        <v>2.0</v>
      </c>
      <c r="E84" s="54" t="s">
        <v>239</v>
      </c>
      <c r="F84" s="55"/>
      <c r="G84" s="55"/>
      <c r="H84" s="55"/>
      <c r="I84" s="55"/>
      <c r="J84" s="76"/>
      <c r="K84" s="77">
        <v>20.0</v>
      </c>
      <c r="L84" s="76"/>
      <c r="M84" s="167">
        <v>2.0</v>
      </c>
      <c r="N84" s="55"/>
      <c r="O84" s="55"/>
      <c r="P84" s="76"/>
      <c r="Q84" s="167"/>
      <c r="R84" s="55"/>
      <c r="S84" s="55"/>
      <c r="T84" s="76"/>
      <c r="U84" s="77">
        <v>12.0</v>
      </c>
      <c r="V84" s="55"/>
      <c r="W84" s="76"/>
      <c r="X84" s="166"/>
      <c r="Y84" s="7"/>
      <c r="Z84" s="120"/>
      <c r="AB84" s="105"/>
      <c r="AC84" s="42"/>
      <c r="AD84" s="42"/>
      <c r="AE84" s="42"/>
      <c r="AF84" s="42"/>
      <c r="AG84" s="43"/>
      <c r="AH84" s="44"/>
      <c r="AI84" s="45"/>
      <c r="AJ84" s="46"/>
      <c r="AK84" s="43"/>
      <c r="AL84" s="42"/>
      <c r="AM84" s="42"/>
    </row>
    <row r="85" ht="24.0" customHeight="1">
      <c r="B85" s="101"/>
      <c r="C85" s="102"/>
      <c r="D85" s="78">
        <v>3.0</v>
      </c>
      <c r="E85" s="54" t="s">
        <v>240</v>
      </c>
      <c r="F85" s="55"/>
      <c r="G85" s="55"/>
      <c r="H85" s="55"/>
      <c r="I85" s="55"/>
      <c r="J85" s="76"/>
      <c r="K85" s="77">
        <v>20.0</v>
      </c>
      <c r="L85" s="76"/>
      <c r="M85" s="167">
        <v>2.0</v>
      </c>
      <c r="N85" s="55"/>
      <c r="O85" s="55"/>
      <c r="P85" s="76"/>
      <c r="Q85" s="167"/>
      <c r="R85" s="55"/>
      <c r="S85" s="55"/>
      <c r="T85" s="76"/>
      <c r="U85" s="77">
        <v>12.0</v>
      </c>
      <c r="V85" s="55"/>
      <c r="W85" s="76"/>
      <c r="X85" s="166"/>
      <c r="Y85" s="7"/>
      <c r="Z85" s="120"/>
      <c r="AB85" s="105"/>
      <c r="AC85" s="42"/>
      <c r="AD85" s="42"/>
      <c r="AE85" s="42"/>
      <c r="AF85" s="42"/>
      <c r="AG85" s="43"/>
      <c r="AH85" s="44"/>
      <c r="AI85" s="45"/>
      <c r="AJ85" s="46"/>
      <c r="AK85" s="43"/>
      <c r="AL85" s="42"/>
      <c r="AM85" s="42"/>
    </row>
    <row r="86" ht="24.0" customHeight="1">
      <c r="B86" s="101"/>
      <c r="C86" s="102"/>
      <c r="D86" s="78">
        <v>4.0</v>
      </c>
      <c r="E86" s="54" t="s">
        <v>241</v>
      </c>
      <c r="F86" s="55"/>
      <c r="G86" s="55"/>
      <c r="H86" s="55"/>
      <c r="I86" s="55"/>
      <c r="J86" s="76"/>
      <c r="K86" s="77">
        <v>10.0</v>
      </c>
      <c r="L86" s="76"/>
      <c r="M86" s="167">
        <v>2.0</v>
      </c>
      <c r="N86" s="55"/>
      <c r="O86" s="55"/>
      <c r="P86" s="76"/>
      <c r="Q86" s="167"/>
      <c r="R86" s="55"/>
      <c r="S86" s="55"/>
      <c r="T86" s="76"/>
      <c r="U86" s="77">
        <v>6.0</v>
      </c>
      <c r="V86" s="55"/>
      <c r="W86" s="55"/>
      <c r="X86" s="166"/>
      <c r="Y86" s="7"/>
      <c r="Z86" s="120"/>
      <c r="AB86" s="105"/>
      <c r="AC86" s="42"/>
      <c r="AD86" s="42"/>
      <c r="AE86" s="42"/>
      <c r="AF86" s="42"/>
      <c r="AG86" s="43"/>
      <c r="AH86" s="44"/>
      <c r="AI86" s="45"/>
      <c r="AJ86" s="46"/>
      <c r="AK86" s="43"/>
      <c r="AL86" s="42"/>
      <c r="AM86" s="42"/>
    </row>
    <row r="87" ht="24.0" customHeight="1">
      <c r="B87" s="101"/>
      <c r="C87" s="102"/>
      <c r="D87" s="78">
        <v>5.0</v>
      </c>
      <c r="E87" s="54"/>
      <c r="F87" s="55"/>
      <c r="G87" s="55"/>
      <c r="H87" s="55"/>
      <c r="I87" s="55"/>
      <c r="J87" s="76"/>
      <c r="K87" s="77"/>
      <c r="L87" s="76"/>
      <c r="M87" s="167"/>
      <c r="N87" s="55"/>
      <c r="O87" s="55"/>
      <c r="P87" s="76"/>
      <c r="Q87" s="167"/>
      <c r="R87" s="55"/>
      <c r="S87" s="55"/>
      <c r="T87" s="76"/>
      <c r="U87" s="77"/>
      <c r="V87" s="55"/>
      <c r="W87" s="55"/>
      <c r="X87" s="168"/>
      <c r="Y87" s="125"/>
      <c r="Z87" s="126"/>
      <c r="AB87" s="105"/>
      <c r="AC87" s="42"/>
      <c r="AD87" s="42"/>
      <c r="AE87" s="42"/>
      <c r="AF87" s="42"/>
      <c r="AG87" s="43"/>
      <c r="AH87" s="44"/>
      <c r="AI87" s="45"/>
      <c r="AJ87" s="46"/>
      <c r="AK87" s="43"/>
      <c r="AL87" s="42"/>
      <c r="AM87" s="42"/>
    </row>
    <row r="88" ht="24.0" customHeight="1">
      <c r="B88" s="101"/>
      <c r="C88" s="102"/>
      <c r="D88" s="160" t="s">
        <v>114</v>
      </c>
      <c r="E88" s="55"/>
      <c r="F88" s="55"/>
      <c r="G88" s="55"/>
      <c r="H88" s="55"/>
      <c r="I88" s="55"/>
      <c r="J88" s="55"/>
      <c r="K88" s="55"/>
      <c r="L88" s="55"/>
      <c r="M88" s="55"/>
      <c r="N88" s="55"/>
      <c r="O88" s="55"/>
      <c r="P88" s="55"/>
      <c r="Q88" s="55"/>
      <c r="R88" s="55"/>
      <c r="S88" s="55"/>
      <c r="T88" s="55"/>
      <c r="U88" s="55"/>
      <c r="V88" s="55"/>
      <c r="W88" s="76"/>
      <c r="X88" s="161" t="str">
        <f>SUM(M83:W87)</f>
        <v>44</v>
      </c>
      <c r="Y88" s="119"/>
      <c r="Z88" s="153"/>
      <c r="AB88" s="105"/>
      <c r="AC88" s="42"/>
      <c r="AD88" s="42"/>
      <c r="AE88" s="42"/>
      <c r="AF88" s="42"/>
      <c r="AG88" s="43"/>
      <c r="AH88" s="44"/>
      <c r="AI88" s="45"/>
      <c r="AJ88" s="46"/>
      <c r="AK88" s="43"/>
      <c r="AL88" s="42"/>
      <c r="AM88" s="42"/>
    </row>
    <row r="89" ht="24.0" customHeight="1">
      <c r="B89" s="101"/>
      <c r="C89" s="102"/>
      <c r="D89" s="106" t="s">
        <v>118</v>
      </c>
      <c r="E89" s="65"/>
      <c r="F89" s="65"/>
      <c r="G89" s="65"/>
      <c r="H89" s="65"/>
      <c r="I89" s="65"/>
      <c r="J89" s="162"/>
      <c r="K89" s="106" t="s">
        <v>116</v>
      </c>
      <c r="L89" s="66"/>
      <c r="M89" s="107" t="s">
        <v>106</v>
      </c>
      <c r="N89" s="55"/>
      <c r="O89" s="55"/>
      <c r="P89" s="55"/>
      <c r="Q89" s="55"/>
      <c r="R89" s="55"/>
      <c r="S89" s="55"/>
      <c r="T89" s="81"/>
      <c r="U89" s="106" t="s">
        <v>117</v>
      </c>
      <c r="V89" s="65"/>
      <c r="W89" s="66"/>
      <c r="X89" s="163"/>
      <c r="Y89" s="164"/>
      <c r="Z89" s="165"/>
      <c r="AB89" s="105"/>
      <c r="AC89" s="42"/>
      <c r="AD89" s="42"/>
      <c r="AE89" s="42"/>
      <c r="AF89" s="42"/>
      <c r="AG89" s="43"/>
      <c r="AH89" s="44"/>
      <c r="AI89" s="45"/>
      <c r="AJ89" s="46"/>
      <c r="AK89" s="43"/>
      <c r="AL89" s="42"/>
      <c r="AM89" s="42"/>
    </row>
    <row r="90" ht="45.75" customHeight="1">
      <c r="B90" s="101"/>
      <c r="C90" s="102"/>
      <c r="D90" s="148"/>
      <c r="E90" s="21"/>
      <c r="F90" s="21"/>
      <c r="G90" s="21"/>
      <c r="H90" s="21"/>
      <c r="I90" s="21"/>
      <c r="J90" s="22"/>
      <c r="K90" s="148"/>
      <c r="L90" s="149"/>
      <c r="M90" s="107" t="s">
        <v>108</v>
      </c>
      <c r="N90" s="55"/>
      <c r="O90" s="55"/>
      <c r="P90" s="76"/>
      <c r="Q90" s="107" t="s">
        <v>109</v>
      </c>
      <c r="R90" s="55"/>
      <c r="S90" s="55"/>
      <c r="T90" s="81"/>
      <c r="U90" s="148"/>
      <c r="V90" s="21"/>
      <c r="W90" s="149"/>
      <c r="X90" s="166"/>
      <c r="Y90" s="7"/>
      <c r="Z90" s="120"/>
      <c r="AB90" s="105"/>
      <c r="AC90" s="42"/>
      <c r="AD90" s="42"/>
      <c r="AE90" s="42"/>
      <c r="AF90" s="42"/>
      <c r="AG90" s="43"/>
      <c r="AH90" s="44"/>
      <c r="AI90" s="45"/>
      <c r="AJ90" s="46"/>
      <c r="AK90" s="43"/>
      <c r="AL90" s="42"/>
      <c r="AM90" s="42"/>
    </row>
    <row r="91" ht="36.75" customHeight="1">
      <c r="B91" s="101"/>
      <c r="C91" s="102"/>
      <c r="D91" s="78">
        <v>1.0</v>
      </c>
      <c r="E91" s="54" t="s">
        <v>242</v>
      </c>
      <c r="F91" s="55"/>
      <c r="G91" s="55"/>
      <c r="H91" s="55"/>
      <c r="I91" s="55"/>
      <c r="J91" s="76"/>
      <c r="K91" s="77">
        <v>40.0</v>
      </c>
      <c r="L91" s="76"/>
      <c r="M91" s="167">
        <v>3.0</v>
      </c>
      <c r="N91" s="55"/>
      <c r="O91" s="55"/>
      <c r="P91" s="76"/>
      <c r="Q91" s="167"/>
      <c r="R91" s="55"/>
      <c r="S91" s="55"/>
      <c r="T91" s="76"/>
      <c r="U91" s="77">
        <v>27.0</v>
      </c>
      <c r="V91" s="55"/>
      <c r="W91" s="55"/>
      <c r="X91" s="166"/>
      <c r="Y91" s="7"/>
      <c r="Z91" s="120"/>
      <c r="AB91" s="105"/>
      <c r="AC91" s="42"/>
      <c r="AD91" s="42"/>
      <c r="AE91" s="42"/>
      <c r="AF91" s="42"/>
      <c r="AG91" s="43"/>
      <c r="AH91" s="44"/>
      <c r="AI91" s="45"/>
      <c r="AJ91" s="46"/>
      <c r="AK91" s="43"/>
      <c r="AL91" s="42"/>
      <c r="AM91" s="42"/>
    </row>
    <row r="92" ht="28.5" customHeight="1">
      <c r="B92" s="101"/>
      <c r="C92" s="102"/>
      <c r="D92" s="78">
        <v>2.0</v>
      </c>
      <c r="E92" s="54"/>
      <c r="F92" s="55"/>
      <c r="G92" s="55"/>
      <c r="H92" s="55"/>
      <c r="I92" s="55"/>
      <c r="J92" s="76"/>
      <c r="K92" s="77"/>
      <c r="L92" s="76"/>
      <c r="M92" s="167"/>
      <c r="N92" s="55"/>
      <c r="O92" s="55"/>
      <c r="P92" s="76"/>
      <c r="Q92" s="167"/>
      <c r="R92" s="55"/>
      <c r="S92" s="55"/>
      <c r="T92" s="76"/>
      <c r="U92" s="77"/>
      <c r="V92" s="55"/>
      <c r="W92" s="55"/>
      <c r="X92" s="166"/>
      <c r="Y92" s="7"/>
      <c r="Z92" s="120"/>
      <c r="AB92" s="105"/>
      <c r="AC92" s="42"/>
      <c r="AD92" s="42"/>
      <c r="AE92" s="42"/>
      <c r="AF92" s="42"/>
      <c r="AG92" s="43"/>
      <c r="AH92" s="44"/>
      <c r="AI92" s="45"/>
      <c r="AJ92" s="46"/>
      <c r="AK92" s="43"/>
      <c r="AL92" s="42"/>
      <c r="AM92" s="42"/>
    </row>
    <row r="93" ht="24.0" customHeight="1">
      <c r="B93" s="101"/>
      <c r="C93" s="102"/>
      <c r="D93" s="78">
        <v>3.0</v>
      </c>
      <c r="E93" s="54"/>
      <c r="F93" s="55"/>
      <c r="G93" s="55"/>
      <c r="H93" s="55"/>
      <c r="I93" s="55"/>
      <c r="J93" s="76"/>
      <c r="K93" s="77"/>
      <c r="L93" s="76"/>
      <c r="M93" s="167"/>
      <c r="N93" s="55"/>
      <c r="O93" s="55"/>
      <c r="P93" s="76"/>
      <c r="Q93" s="167"/>
      <c r="R93" s="55"/>
      <c r="S93" s="55"/>
      <c r="T93" s="76"/>
      <c r="U93" s="77"/>
      <c r="V93" s="55"/>
      <c r="W93" s="55"/>
      <c r="X93" s="166"/>
      <c r="Y93" s="7"/>
      <c r="Z93" s="120"/>
      <c r="AB93" s="105"/>
      <c r="AC93" s="42"/>
      <c r="AD93" s="42"/>
      <c r="AE93" s="42"/>
      <c r="AF93" s="42"/>
      <c r="AG93" s="43"/>
      <c r="AH93" s="44"/>
      <c r="AI93" s="45"/>
      <c r="AJ93" s="46"/>
      <c r="AK93" s="43"/>
      <c r="AL93" s="42"/>
      <c r="AM93" s="42"/>
    </row>
    <row r="94" ht="24.0" customHeight="1">
      <c r="B94" s="101"/>
      <c r="C94" s="102"/>
      <c r="D94" s="78">
        <v>4.0</v>
      </c>
      <c r="E94" s="54"/>
      <c r="F94" s="55"/>
      <c r="G94" s="55"/>
      <c r="H94" s="55"/>
      <c r="I94" s="55"/>
      <c r="J94" s="76"/>
      <c r="K94" s="77"/>
      <c r="L94" s="76"/>
      <c r="M94" s="167"/>
      <c r="N94" s="55"/>
      <c r="O94" s="55"/>
      <c r="P94" s="76"/>
      <c r="Q94" s="167"/>
      <c r="R94" s="55"/>
      <c r="S94" s="55"/>
      <c r="T94" s="76"/>
      <c r="U94" s="77"/>
      <c r="V94" s="55"/>
      <c r="W94" s="55"/>
      <c r="X94" s="166"/>
      <c r="Y94" s="7"/>
      <c r="Z94" s="120"/>
      <c r="AB94" s="105"/>
      <c r="AC94" s="42"/>
      <c r="AD94" s="42"/>
      <c r="AE94" s="42"/>
      <c r="AF94" s="42"/>
      <c r="AG94" s="43"/>
      <c r="AH94" s="44"/>
      <c r="AI94" s="45"/>
      <c r="AJ94" s="46"/>
      <c r="AK94" s="43"/>
      <c r="AL94" s="42"/>
      <c r="AM94" s="42"/>
    </row>
    <row r="95" ht="24.0" customHeight="1">
      <c r="B95" s="101"/>
      <c r="C95" s="102"/>
      <c r="D95" s="78">
        <v>5.0</v>
      </c>
      <c r="E95" s="54"/>
      <c r="F95" s="55"/>
      <c r="G95" s="55"/>
      <c r="H95" s="55"/>
      <c r="I95" s="55"/>
      <c r="J95" s="76"/>
      <c r="K95" s="77"/>
      <c r="L95" s="76"/>
      <c r="M95" s="167"/>
      <c r="N95" s="55"/>
      <c r="O95" s="55"/>
      <c r="P95" s="76"/>
      <c r="Q95" s="167"/>
      <c r="R95" s="55"/>
      <c r="S95" s="55"/>
      <c r="T95" s="76"/>
      <c r="U95" s="77"/>
      <c r="V95" s="55"/>
      <c r="W95" s="55"/>
      <c r="X95" s="166"/>
      <c r="Y95" s="7"/>
      <c r="Z95" s="120"/>
      <c r="AB95" s="105"/>
      <c r="AC95" s="42"/>
      <c r="AD95" s="42"/>
      <c r="AE95" s="42"/>
      <c r="AF95" s="42"/>
      <c r="AG95" s="43"/>
      <c r="AH95" s="44"/>
      <c r="AI95" s="45"/>
      <c r="AJ95" s="46"/>
      <c r="AK95" s="43"/>
      <c r="AL95" s="42"/>
      <c r="AM95" s="42"/>
    </row>
    <row r="96" ht="24.0" customHeight="1">
      <c r="B96" s="101"/>
      <c r="C96" s="102"/>
      <c r="D96" s="169" t="s">
        <v>114</v>
      </c>
      <c r="E96" s="65"/>
      <c r="F96" s="65"/>
      <c r="G96" s="65"/>
      <c r="H96" s="65"/>
      <c r="I96" s="65"/>
      <c r="J96" s="65"/>
      <c r="K96" s="65"/>
      <c r="L96" s="65"/>
      <c r="M96" s="65"/>
      <c r="N96" s="65"/>
      <c r="O96" s="65"/>
      <c r="P96" s="65"/>
      <c r="Q96" s="65"/>
      <c r="R96" s="65"/>
      <c r="S96" s="65"/>
      <c r="T96" s="65"/>
      <c r="U96" s="65"/>
      <c r="V96" s="65"/>
      <c r="W96" s="66"/>
      <c r="X96" s="170" t="str">
        <f>SUM(M91:W95)</f>
        <v>30</v>
      </c>
      <c r="Y96" s="151"/>
      <c r="Z96" s="152"/>
      <c r="AB96" s="105"/>
      <c r="AC96" s="42"/>
      <c r="AD96" s="42"/>
      <c r="AE96" s="42"/>
      <c r="AF96" s="42"/>
      <c r="AG96" s="43"/>
      <c r="AH96" s="44"/>
      <c r="AI96" s="45"/>
      <c r="AJ96" s="46"/>
      <c r="AK96" s="43"/>
      <c r="AL96" s="42"/>
      <c r="AM96" s="42"/>
    </row>
    <row r="97" ht="3.0" customHeight="1">
      <c r="B97" s="101"/>
      <c r="C97" s="102"/>
      <c r="D97" s="171"/>
      <c r="E97" s="172"/>
      <c r="F97" s="172"/>
      <c r="G97" s="172"/>
      <c r="H97" s="172"/>
      <c r="I97" s="172"/>
      <c r="J97" s="172"/>
      <c r="K97" s="172"/>
      <c r="L97" s="172"/>
      <c r="M97" s="172"/>
      <c r="N97" s="172"/>
      <c r="O97" s="172"/>
      <c r="P97" s="172"/>
      <c r="Q97" s="172"/>
      <c r="R97" s="172"/>
      <c r="S97" s="172"/>
      <c r="T97" s="172"/>
      <c r="U97" s="172"/>
      <c r="V97" s="172"/>
      <c r="W97" s="173"/>
      <c r="X97" s="174"/>
      <c r="Y97" s="175"/>
      <c r="Z97" s="176"/>
      <c r="AB97" s="105"/>
      <c r="AC97" s="42"/>
      <c r="AD97" s="42"/>
      <c r="AE97" s="42"/>
      <c r="AF97" s="42"/>
      <c r="AG97" s="43"/>
      <c r="AH97" s="44"/>
      <c r="AI97" s="45"/>
      <c r="AJ97" s="46"/>
      <c r="AK97" s="43"/>
      <c r="AL97" s="42"/>
      <c r="AM97" s="42"/>
    </row>
    <row r="98" ht="24.0" customHeight="1">
      <c r="B98" s="101"/>
      <c r="C98" s="102"/>
      <c r="D98" s="177" t="s">
        <v>119</v>
      </c>
      <c r="E98" s="55"/>
      <c r="F98" s="55"/>
      <c r="G98" s="55"/>
      <c r="H98" s="55"/>
      <c r="I98" s="55"/>
      <c r="J98" s="55"/>
      <c r="K98" s="55"/>
      <c r="L98" s="55"/>
      <c r="M98" s="55"/>
      <c r="N98" s="55"/>
      <c r="O98" s="55"/>
      <c r="P98" s="55"/>
      <c r="Q98" s="55"/>
      <c r="R98" s="55"/>
      <c r="S98" s="55"/>
      <c r="T98" s="55"/>
      <c r="U98" s="55"/>
      <c r="V98" s="55"/>
      <c r="W98" s="76"/>
      <c r="X98" s="178" t="str">
        <f>X88+X96</f>
        <v>74</v>
      </c>
      <c r="Y98" s="123"/>
      <c r="Z98" s="159"/>
      <c r="AB98" s="105"/>
      <c r="AC98" s="42"/>
      <c r="AD98" s="42"/>
      <c r="AE98" s="42"/>
      <c r="AF98" s="42"/>
      <c r="AG98" s="43"/>
      <c r="AH98" s="44"/>
      <c r="AI98" s="45"/>
      <c r="AJ98" s="46"/>
      <c r="AK98" s="43"/>
      <c r="AL98" s="42"/>
      <c r="AM98" s="42"/>
    </row>
    <row r="99" ht="27.75" customHeight="1">
      <c r="B99" s="101"/>
      <c r="C99" s="102"/>
      <c r="D99" s="160" t="s">
        <v>120</v>
      </c>
      <c r="E99" s="55"/>
      <c r="F99" s="55"/>
      <c r="G99" s="55"/>
      <c r="H99" s="55"/>
      <c r="I99" s="55"/>
      <c r="J99" s="55"/>
      <c r="K99" s="55"/>
      <c r="L99" s="55"/>
      <c r="M99" s="55"/>
      <c r="N99" s="55"/>
      <c r="O99" s="55"/>
      <c r="P99" s="55"/>
      <c r="Q99" s="55"/>
      <c r="R99" s="55"/>
      <c r="S99" s="55"/>
      <c r="T99" s="55"/>
      <c r="U99" s="55"/>
      <c r="V99" s="55"/>
      <c r="W99" s="76"/>
      <c r="X99" s="179" t="str">
        <f>X98+X80</f>
        <v>154</v>
      </c>
      <c r="Y99" s="151"/>
      <c r="Z99" s="152"/>
      <c r="AB99" s="105"/>
      <c r="AC99" s="42"/>
      <c r="AD99" s="42"/>
      <c r="AE99" s="42"/>
      <c r="AF99" s="42"/>
      <c r="AG99" s="43"/>
      <c r="AH99" s="44"/>
      <c r="AI99" s="45"/>
      <c r="AJ99" s="46"/>
      <c r="AK99" s="43"/>
      <c r="AL99" s="42"/>
      <c r="AM99" s="42"/>
    </row>
    <row r="100" ht="14.25" customHeight="1">
      <c r="B100" s="101"/>
      <c r="C100" s="102"/>
      <c r="D100" s="180" t="s">
        <v>121</v>
      </c>
      <c r="E100" s="181" t="s">
        <v>243</v>
      </c>
      <c r="F100" s="65"/>
      <c r="G100" s="65"/>
      <c r="H100" s="65"/>
      <c r="I100" s="65"/>
      <c r="J100" s="65"/>
      <c r="K100" s="65"/>
      <c r="L100" s="65"/>
      <c r="M100" s="65"/>
      <c r="N100" s="65"/>
      <c r="O100" s="65"/>
      <c r="P100" s="65"/>
      <c r="Q100" s="65"/>
      <c r="R100" s="65"/>
      <c r="S100" s="65"/>
      <c r="T100" s="65"/>
      <c r="U100" s="65"/>
      <c r="V100" s="65"/>
      <c r="W100" s="65"/>
      <c r="X100" s="182" t="str">
        <f>IFERROR(((SUM(M60:P79)+SUM(M83:P87)+SUM(M91:P95))/X99)* 100,"")</f>
        <v>50.00</v>
      </c>
      <c r="Y100" s="65"/>
      <c r="Z100" s="66"/>
      <c r="AB100" s="105"/>
      <c r="AC100" s="42"/>
      <c r="AD100" s="42"/>
      <c r="AE100" s="42"/>
      <c r="AF100" s="42"/>
      <c r="AG100" s="43"/>
      <c r="AH100" s="44"/>
      <c r="AI100" s="45"/>
      <c r="AJ100" s="46"/>
      <c r="AK100" s="43"/>
      <c r="AL100" s="42"/>
      <c r="AM100" s="42"/>
    </row>
    <row r="101" ht="14.25" customHeight="1">
      <c r="B101" s="101"/>
      <c r="C101" s="102"/>
      <c r="D101" s="140"/>
      <c r="E101" s="69"/>
      <c r="X101" s="183"/>
      <c r="Y101" s="73"/>
      <c r="Z101" s="74"/>
      <c r="AB101" s="105"/>
      <c r="AC101" s="42"/>
      <c r="AD101" s="42"/>
      <c r="AE101" s="42"/>
      <c r="AF101" s="42"/>
      <c r="AG101" s="43"/>
      <c r="AH101" s="44"/>
      <c r="AI101" s="45"/>
      <c r="AJ101" s="46"/>
      <c r="AK101" s="43"/>
      <c r="AL101" s="42"/>
      <c r="AM101" s="42"/>
    </row>
    <row r="102" ht="30.0" customHeight="1">
      <c r="B102" s="101"/>
      <c r="C102" s="102"/>
      <c r="D102" s="184" t="s">
        <v>123</v>
      </c>
      <c r="E102" s="177" t="s">
        <v>244</v>
      </c>
      <c r="F102" s="55"/>
      <c r="G102" s="55"/>
      <c r="H102" s="55"/>
      <c r="I102" s="55"/>
      <c r="J102" s="55"/>
      <c r="K102" s="55"/>
      <c r="L102" s="55"/>
      <c r="M102" s="55"/>
      <c r="N102" s="55"/>
      <c r="O102" s="55"/>
      <c r="P102" s="55"/>
      <c r="Q102" s="55"/>
      <c r="R102" s="55"/>
      <c r="S102" s="55"/>
      <c r="T102" s="55"/>
      <c r="U102" s="55"/>
      <c r="V102" s="55"/>
      <c r="W102" s="76"/>
      <c r="X102" s="185" t="str">
        <f>IFERROR((SUM(Q60:W79)+SUM(Q83:W87) + SUM(Q91:W95))/X99 * 100,"")</f>
        <v>50.00</v>
      </c>
      <c r="Y102" s="151"/>
      <c r="Z102" s="152"/>
      <c r="AB102" s="105"/>
      <c r="AC102" s="42"/>
      <c r="AD102" s="42"/>
      <c r="AE102" s="42"/>
      <c r="AF102" s="42"/>
      <c r="AG102" s="43"/>
      <c r="AH102" s="44"/>
      <c r="AI102" s="45"/>
      <c r="AJ102" s="46"/>
      <c r="AK102" s="43"/>
      <c r="AL102" s="42"/>
      <c r="AM102" s="42"/>
    </row>
    <row r="103" ht="26.25" customHeight="1">
      <c r="B103" s="101"/>
      <c r="C103" s="102"/>
      <c r="D103" s="184" t="s">
        <v>125</v>
      </c>
      <c r="E103" s="177" t="s">
        <v>245</v>
      </c>
      <c r="F103" s="55"/>
      <c r="G103" s="55"/>
      <c r="H103" s="55"/>
      <c r="I103" s="55"/>
      <c r="J103" s="55"/>
      <c r="K103" s="55"/>
      <c r="L103" s="55"/>
      <c r="M103" s="55"/>
      <c r="N103" s="55"/>
      <c r="O103" s="55"/>
      <c r="P103" s="55"/>
      <c r="Q103" s="55"/>
      <c r="R103" s="55"/>
      <c r="S103" s="55"/>
      <c r="T103" s="55"/>
      <c r="U103" s="55"/>
      <c r="V103" s="55"/>
      <c r="W103" s="76"/>
      <c r="X103" s="186" t="str">
        <f>IFERROR(X104+X105,"")</f>
        <v>15.58</v>
      </c>
      <c r="Y103" s="55"/>
      <c r="Z103" s="76"/>
      <c r="AB103" s="105"/>
      <c r="AC103" s="42"/>
      <c r="AD103" s="42"/>
      <c r="AE103" s="42"/>
      <c r="AF103" s="42"/>
      <c r="AG103" s="43"/>
      <c r="AH103" s="44"/>
      <c r="AI103" s="45"/>
      <c r="AJ103" s="46"/>
      <c r="AK103" s="43"/>
      <c r="AL103" s="42"/>
      <c r="AM103" s="42"/>
    </row>
    <row r="104" ht="26.25" customHeight="1">
      <c r="B104" s="101"/>
      <c r="C104" s="102"/>
      <c r="D104" s="180" t="s">
        <v>87</v>
      </c>
      <c r="E104" s="187" t="s">
        <v>246</v>
      </c>
      <c r="W104" s="70"/>
      <c r="X104" s="186" t="str">
        <f>IFERROR(SUM(O60:O79)/X99*100,"")</f>
        <v>15.58</v>
      </c>
      <c r="Y104" s="55"/>
      <c r="Z104" s="76"/>
      <c r="AB104" s="105"/>
      <c r="AC104" s="42"/>
      <c r="AD104" s="42"/>
      <c r="AE104" s="42"/>
      <c r="AF104" s="42"/>
      <c r="AG104" s="43"/>
      <c r="AH104" s="44"/>
      <c r="AI104" s="45"/>
      <c r="AJ104" s="46"/>
      <c r="AK104" s="43"/>
      <c r="AL104" s="42"/>
      <c r="AM104" s="42"/>
    </row>
    <row r="105" ht="26.25" customHeight="1">
      <c r="B105" s="101"/>
      <c r="C105" s="102"/>
      <c r="D105" s="188" t="s">
        <v>88</v>
      </c>
      <c r="E105" s="189" t="s">
        <v>247</v>
      </c>
      <c r="F105" s="73"/>
      <c r="G105" s="73"/>
      <c r="H105" s="73"/>
      <c r="I105" s="73"/>
      <c r="J105" s="73"/>
      <c r="K105" s="73"/>
      <c r="L105" s="73"/>
      <c r="M105" s="73"/>
      <c r="N105" s="73"/>
      <c r="O105" s="73"/>
      <c r="P105" s="73"/>
      <c r="Q105" s="73"/>
      <c r="R105" s="73"/>
      <c r="S105" s="73"/>
      <c r="T105" s="73"/>
      <c r="U105" s="73"/>
      <c r="V105" s="73"/>
      <c r="W105" s="74"/>
      <c r="X105" s="186" t="str">
        <f>IFERROR(SUM(S60:S79)/X99*100,"")</f>
        <v>0.00</v>
      </c>
      <c r="Y105" s="55"/>
      <c r="Z105" s="76"/>
      <c r="AB105" s="105"/>
      <c r="AC105" s="42"/>
      <c r="AD105" s="42"/>
      <c r="AE105" s="42"/>
      <c r="AF105" s="42"/>
      <c r="AG105" s="43"/>
      <c r="AH105" s="44"/>
      <c r="AI105" s="45"/>
      <c r="AJ105" s="46"/>
      <c r="AK105" s="43"/>
      <c r="AL105" s="42"/>
      <c r="AM105" s="42"/>
    </row>
    <row r="106" ht="16.5" customHeight="1">
      <c r="B106" s="101"/>
      <c r="C106" s="102"/>
      <c r="D106" s="190"/>
      <c r="E106" s="191"/>
      <c r="F106" s="191"/>
      <c r="G106" s="191"/>
      <c r="H106" s="191"/>
      <c r="I106" s="191"/>
      <c r="J106" s="191"/>
      <c r="K106" s="191"/>
      <c r="L106" s="191"/>
      <c r="M106" s="191"/>
      <c r="N106" s="191"/>
      <c r="O106" s="191"/>
      <c r="P106" s="191"/>
      <c r="Q106" s="191"/>
      <c r="R106" s="191"/>
      <c r="S106" s="191"/>
      <c r="T106" s="191"/>
      <c r="U106" s="191"/>
      <c r="V106" s="191"/>
      <c r="W106" s="191"/>
      <c r="X106" s="192"/>
      <c r="Y106" s="192"/>
      <c r="Z106" s="192" t="str">
        <f>IFERROR(X102+X104,"")</f>
        <v>65.58</v>
      </c>
      <c r="AB106" s="105"/>
      <c r="AC106" s="42"/>
      <c r="AD106" s="42"/>
      <c r="AE106" s="42"/>
      <c r="AF106" s="42"/>
      <c r="AG106" s="43"/>
      <c r="AH106" s="44"/>
      <c r="AI106" s="45"/>
      <c r="AJ106" s="46"/>
      <c r="AK106" s="43"/>
      <c r="AL106" s="42"/>
      <c r="AM106" s="42"/>
    </row>
    <row r="107" ht="34.5" customHeight="1">
      <c r="B107" s="101"/>
      <c r="C107" s="102"/>
      <c r="D107" s="193" t="s">
        <v>248</v>
      </c>
      <c r="X107" s="194"/>
      <c r="Y107" s="195"/>
      <c r="Z107" s="196"/>
      <c r="AB107" s="105"/>
      <c r="AC107" s="42"/>
      <c r="AD107" s="42"/>
      <c r="AE107" s="42"/>
      <c r="AF107" s="42"/>
      <c r="AG107" s="43"/>
      <c r="AH107" s="44"/>
      <c r="AI107" s="45"/>
      <c r="AJ107" s="46"/>
      <c r="AK107" s="43"/>
      <c r="AL107" s="42"/>
      <c r="AM107" s="42"/>
    </row>
    <row r="108" ht="24.0" customHeight="1">
      <c r="B108" s="101"/>
      <c r="C108" s="102"/>
      <c r="D108" s="197" t="s">
        <v>130</v>
      </c>
      <c r="E108" s="197"/>
      <c r="F108" s="197"/>
      <c r="G108" s="197"/>
      <c r="H108" s="197"/>
      <c r="I108" s="197"/>
      <c r="J108" s="197"/>
      <c r="K108" s="197"/>
      <c r="L108" s="197"/>
      <c r="M108" s="197"/>
      <c r="N108" s="197"/>
      <c r="O108" s="197"/>
      <c r="P108" s="197"/>
      <c r="Q108" s="197"/>
      <c r="R108" s="197"/>
      <c r="S108" s="197"/>
      <c r="T108" s="197"/>
      <c r="U108" s="197"/>
      <c r="V108" s="197"/>
      <c r="W108" s="197"/>
      <c r="X108" s="198"/>
      <c r="Y108" s="197"/>
      <c r="Z108" s="199"/>
      <c r="AB108" s="105"/>
      <c r="AC108" s="42"/>
      <c r="AD108" s="42"/>
      <c r="AE108" s="42"/>
      <c r="AF108" s="42"/>
      <c r="AG108" s="43"/>
      <c r="AH108" s="44"/>
      <c r="AI108" s="45"/>
      <c r="AJ108" s="46"/>
      <c r="AK108" s="43"/>
      <c r="AL108" s="42"/>
      <c r="AM108" s="42"/>
    </row>
    <row r="109" ht="14.25" customHeight="1">
      <c r="B109" s="101"/>
      <c r="C109" s="102"/>
      <c r="D109" s="130" t="s">
        <v>131</v>
      </c>
      <c r="AB109" s="105"/>
      <c r="AC109" s="42"/>
      <c r="AD109" s="42"/>
      <c r="AE109" s="42"/>
      <c r="AF109" s="42"/>
      <c r="AG109" s="43"/>
      <c r="AH109" s="44"/>
      <c r="AI109" s="45"/>
      <c r="AJ109" s="46"/>
      <c r="AK109" s="43"/>
      <c r="AL109" s="42"/>
      <c r="AM109" s="42"/>
    </row>
    <row r="110" ht="27.75" customHeight="1">
      <c r="B110" s="101"/>
      <c r="C110" s="102"/>
      <c r="D110" s="130" t="s">
        <v>132</v>
      </c>
      <c r="AB110" s="105"/>
      <c r="AC110" s="42"/>
      <c r="AD110" s="42"/>
      <c r="AE110" s="42"/>
      <c r="AF110" s="42"/>
      <c r="AG110" s="43"/>
      <c r="AH110" s="44"/>
      <c r="AI110" s="45"/>
      <c r="AJ110" s="46"/>
      <c r="AK110" s="43"/>
      <c r="AL110" s="42"/>
      <c r="AM110" s="42"/>
    </row>
    <row r="111" ht="9.0" customHeight="1">
      <c r="B111" s="101"/>
      <c r="C111" s="102"/>
      <c r="D111" s="130"/>
      <c r="AB111" s="105"/>
      <c r="AC111" s="200"/>
      <c r="AD111" s="200"/>
      <c r="AE111" s="200"/>
      <c r="AF111" s="200"/>
      <c r="AG111" s="201"/>
      <c r="AH111" s="202"/>
      <c r="AI111" s="203"/>
      <c r="AJ111" s="204"/>
      <c r="AK111" s="201"/>
      <c r="AL111" s="200"/>
      <c r="AM111" s="200"/>
    </row>
    <row r="112" ht="34.5" customHeight="1">
      <c r="B112" s="53">
        <v>11.0</v>
      </c>
      <c r="C112" s="64" t="s">
        <v>133</v>
      </c>
      <c r="D112" s="65"/>
      <c r="E112" s="65"/>
      <c r="F112" s="65"/>
      <c r="G112" s="65"/>
      <c r="H112" s="65"/>
      <c r="I112" s="65"/>
      <c r="J112" s="66"/>
      <c r="K112" s="205"/>
      <c r="L112" s="65"/>
      <c r="M112" s="65"/>
      <c r="N112" s="65"/>
      <c r="O112" s="65"/>
      <c r="P112" s="65"/>
      <c r="Q112" s="65"/>
      <c r="R112" s="65"/>
      <c r="S112" s="65"/>
      <c r="T112" s="65"/>
      <c r="U112" s="65"/>
      <c r="V112" s="65"/>
      <c r="W112" s="65"/>
      <c r="X112" s="65"/>
      <c r="Y112" s="65"/>
      <c r="Z112" s="65"/>
      <c r="AA112" s="65"/>
      <c r="AB112" s="206"/>
      <c r="AC112" s="200"/>
      <c r="AD112" s="200"/>
      <c r="AE112" s="200"/>
      <c r="AF112" s="200"/>
      <c r="AG112" s="201"/>
      <c r="AH112" s="202"/>
      <c r="AI112" s="203"/>
      <c r="AJ112" s="204"/>
      <c r="AK112" s="201"/>
      <c r="AL112" s="200"/>
      <c r="AM112" s="200"/>
    </row>
    <row r="113" ht="14.25" customHeight="1">
      <c r="B113" s="71"/>
      <c r="C113" s="72"/>
      <c r="D113" s="73"/>
      <c r="E113" s="73"/>
      <c r="F113" s="73"/>
      <c r="G113" s="73"/>
      <c r="H113" s="73"/>
      <c r="I113" s="73"/>
      <c r="J113" s="74"/>
      <c r="K113" s="72"/>
      <c r="L113" s="73"/>
      <c r="M113" s="73"/>
      <c r="N113" s="73"/>
      <c r="O113" s="73"/>
      <c r="P113" s="73"/>
      <c r="Q113" s="73"/>
      <c r="R113" s="73"/>
      <c r="S113" s="73"/>
      <c r="T113" s="73"/>
      <c r="U113" s="73"/>
      <c r="V113" s="73"/>
      <c r="W113" s="73"/>
      <c r="X113" s="73"/>
      <c r="Y113" s="73"/>
      <c r="Z113" s="73"/>
      <c r="AA113" s="73"/>
      <c r="AB113" s="207"/>
      <c r="AC113" s="42"/>
      <c r="AD113" s="42"/>
      <c r="AE113" s="42"/>
      <c r="AF113" s="42"/>
      <c r="AG113" s="43"/>
      <c r="AH113" s="44"/>
      <c r="AI113" s="45"/>
      <c r="AJ113" s="46"/>
      <c r="AK113" s="43"/>
      <c r="AL113" s="42"/>
      <c r="AM113" s="42"/>
    </row>
    <row r="114" ht="45.75" customHeight="1">
      <c r="B114" s="53">
        <v>12.0</v>
      </c>
      <c r="C114" s="64" t="s">
        <v>134</v>
      </c>
      <c r="D114" s="65"/>
      <c r="E114" s="65"/>
      <c r="F114" s="65"/>
      <c r="G114" s="65"/>
      <c r="H114" s="65"/>
      <c r="I114" s="65"/>
      <c r="J114" s="66"/>
      <c r="K114" s="205" t="s">
        <v>249</v>
      </c>
      <c r="L114" s="65"/>
      <c r="M114" s="65"/>
      <c r="N114" s="65"/>
      <c r="O114" s="65"/>
      <c r="P114" s="65"/>
      <c r="Q114" s="65"/>
      <c r="R114" s="65"/>
      <c r="S114" s="65"/>
      <c r="T114" s="65"/>
      <c r="U114" s="65"/>
      <c r="V114" s="65"/>
      <c r="W114" s="65"/>
      <c r="X114" s="65"/>
      <c r="Y114" s="65"/>
      <c r="Z114" s="65"/>
      <c r="AA114" s="65"/>
      <c r="AB114" s="206"/>
      <c r="AC114" s="42"/>
      <c r="AD114" s="42"/>
      <c r="AE114" s="42"/>
      <c r="AF114" s="42"/>
      <c r="AG114" s="43"/>
      <c r="AH114" s="44"/>
      <c r="AI114" s="45"/>
      <c r="AJ114" s="46"/>
      <c r="AK114" s="43"/>
      <c r="AL114" s="42"/>
      <c r="AM114" s="42"/>
    </row>
    <row r="115" ht="222.0" customHeight="1">
      <c r="B115" s="71"/>
      <c r="C115" s="72"/>
      <c r="D115" s="73"/>
      <c r="E115" s="73"/>
      <c r="F115" s="73"/>
      <c r="G115" s="73"/>
      <c r="H115" s="73"/>
      <c r="I115" s="73"/>
      <c r="J115" s="74"/>
      <c r="K115" s="72"/>
      <c r="L115" s="73"/>
      <c r="M115" s="73"/>
      <c r="N115" s="73"/>
      <c r="O115" s="73"/>
      <c r="P115" s="73"/>
      <c r="Q115" s="73"/>
      <c r="R115" s="73"/>
      <c r="S115" s="73"/>
      <c r="T115" s="73"/>
      <c r="U115" s="73"/>
      <c r="V115" s="73"/>
      <c r="W115" s="73"/>
      <c r="X115" s="73"/>
      <c r="Y115" s="73"/>
      <c r="Z115" s="73"/>
      <c r="AA115" s="73"/>
      <c r="AB115" s="207"/>
      <c r="AC115" s="42"/>
      <c r="AD115" s="42"/>
      <c r="AE115" s="42"/>
      <c r="AF115" s="42"/>
      <c r="AG115" s="43"/>
      <c r="AH115" s="44"/>
      <c r="AI115" s="45"/>
      <c r="AJ115" s="46"/>
      <c r="AK115" s="43"/>
      <c r="AL115" s="42"/>
      <c r="AM115" s="42"/>
    </row>
    <row r="116" ht="14.25" customHeight="1">
      <c r="B116" s="53">
        <v>13.0</v>
      </c>
      <c r="C116" s="64" t="s">
        <v>135</v>
      </c>
      <c r="D116" s="65"/>
      <c r="E116" s="65"/>
      <c r="F116" s="65"/>
      <c r="G116" s="65"/>
      <c r="H116" s="65"/>
      <c r="I116" s="65"/>
      <c r="J116" s="66"/>
      <c r="K116" s="205"/>
      <c r="L116" s="65"/>
      <c r="M116" s="65"/>
      <c r="N116" s="65"/>
      <c r="O116" s="65"/>
      <c r="P116" s="65"/>
      <c r="Q116" s="65"/>
      <c r="R116" s="65"/>
      <c r="S116" s="65"/>
      <c r="T116" s="65"/>
      <c r="U116" s="65"/>
      <c r="V116" s="65"/>
      <c r="W116" s="65"/>
      <c r="X116" s="65"/>
      <c r="Y116" s="65"/>
      <c r="Z116" s="65"/>
      <c r="AA116" s="65"/>
      <c r="AB116" s="206"/>
      <c r="AC116" s="42"/>
      <c r="AD116" s="42"/>
      <c r="AE116" s="42"/>
      <c r="AF116" s="42"/>
      <c r="AG116" s="43"/>
      <c r="AH116" s="44"/>
      <c r="AI116" s="45"/>
      <c r="AJ116" s="46"/>
      <c r="AK116" s="43"/>
      <c r="AL116" s="42"/>
      <c r="AM116" s="42"/>
    </row>
    <row r="117" ht="58.5" customHeight="1">
      <c r="B117" s="71"/>
      <c r="C117" s="72"/>
      <c r="D117" s="73"/>
      <c r="E117" s="73"/>
      <c r="F117" s="73"/>
      <c r="G117" s="73"/>
      <c r="H117" s="73"/>
      <c r="I117" s="73"/>
      <c r="J117" s="74"/>
      <c r="K117" s="72"/>
      <c r="L117" s="73"/>
      <c r="M117" s="73"/>
      <c r="N117" s="73"/>
      <c r="O117" s="73"/>
      <c r="P117" s="73"/>
      <c r="Q117" s="73"/>
      <c r="R117" s="73"/>
      <c r="S117" s="73"/>
      <c r="T117" s="73"/>
      <c r="U117" s="73"/>
      <c r="V117" s="73"/>
      <c r="W117" s="73"/>
      <c r="X117" s="73"/>
      <c r="Y117" s="73"/>
      <c r="Z117" s="73"/>
      <c r="AA117" s="73"/>
      <c r="AB117" s="207"/>
      <c r="AC117" s="42"/>
      <c r="AD117" s="42"/>
      <c r="AE117" s="42"/>
      <c r="AF117" s="42"/>
      <c r="AG117" s="43"/>
      <c r="AH117" s="44"/>
      <c r="AI117" s="45"/>
      <c r="AJ117" s="46"/>
      <c r="AK117" s="43"/>
      <c r="AL117" s="42"/>
      <c r="AM117" s="42"/>
    </row>
    <row r="118" ht="14.25" customHeight="1">
      <c r="B118" s="85"/>
      <c r="C118" s="86"/>
      <c r="D118" s="86"/>
      <c r="E118" s="86"/>
      <c r="F118" s="86"/>
      <c r="G118" s="86"/>
      <c r="H118" s="86"/>
      <c r="I118" s="86"/>
      <c r="J118" s="86"/>
      <c r="K118" s="208"/>
      <c r="L118" s="208"/>
      <c r="M118" s="208"/>
      <c r="N118" s="208"/>
      <c r="O118" s="208"/>
      <c r="P118" s="208"/>
      <c r="Q118" s="208"/>
      <c r="R118" s="208"/>
      <c r="S118" s="208"/>
      <c r="T118" s="208"/>
      <c r="U118" s="208"/>
      <c r="V118" s="208"/>
      <c r="W118" s="208"/>
      <c r="X118" s="208"/>
      <c r="Y118" s="208"/>
      <c r="Z118" s="208"/>
      <c r="AA118" s="208"/>
      <c r="AB118" s="209"/>
      <c r="AC118" s="42"/>
      <c r="AD118" s="42"/>
      <c r="AE118" s="42"/>
      <c r="AF118" s="42"/>
      <c r="AG118" s="43"/>
      <c r="AH118" s="44"/>
      <c r="AI118" s="45"/>
      <c r="AJ118" s="46"/>
      <c r="AK118" s="43"/>
      <c r="AL118" s="42"/>
      <c r="AM118" s="42"/>
    </row>
    <row r="119" ht="14.25" customHeight="1">
      <c r="B119" s="210"/>
      <c r="C119" s="130" t="s">
        <v>136</v>
      </c>
      <c r="AB119" s="100"/>
      <c r="AC119" s="42"/>
      <c r="AD119" s="42"/>
      <c r="AE119" s="42"/>
      <c r="AF119" s="42"/>
      <c r="AG119" s="43"/>
      <c r="AH119" s="44"/>
      <c r="AI119" s="45"/>
      <c r="AJ119" s="46"/>
      <c r="AK119" s="43"/>
      <c r="AL119" s="42"/>
      <c r="AM119" s="42"/>
    </row>
    <row r="120" ht="14.25" customHeight="1">
      <c r="B120" s="211"/>
      <c r="C120" s="212"/>
      <c r="D120" s="212"/>
      <c r="E120" s="212"/>
      <c r="F120" s="212"/>
      <c r="G120" s="212"/>
      <c r="H120" s="212"/>
      <c r="I120" s="212"/>
      <c r="J120" s="212"/>
      <c r="K120" s="212"/>
      <c r="L120" s="212"/>
      <c r="M120" s="212"/>
      <c r="N120" s="212"/>
      <c r="O120" s="212"/>
      <c r="P120" s="212"/>
      <c r="Q120" s="212"/>
      <c r="R120" s="212"/>
      <c r="S120" s="212"/>
      <c r="T120" s="212"/>
      <c r="U120" s="212"/>
      <c r="V120" s="212"/>
      <c r="W120" s="212"/>
      <c r="X120" s="212"/>
      <c r="Y120" s="212"/>
      <c r="Z120" s="212"/>
      <c r="AA120" s="212"/>
      <c r="AB120" s="213"/>
      <c r="AC120" s="42"/>
      <c r="AD120" s="42"/>
      <c r="AE120" s="42"/>
      <c r="AF120" s="42"/>
      <c r="AG120" s="43"/>
      <c r="AH120" s="44"/>
      <c r="AI120" s="45"/>
      <c r="AJ120" s="46"/>
      <c r="AK120" s="43"/>
      <c r="AL120" s="42"/>
      <c r="AM120" s="42"/>
    </row>
  </sheetData>
  <mergeCells count="266">
    <mergeCell ref="E86:J86"/>
    <mergeCell ref="K86:L86"/>
    <mergeCell ref="M86:P86"/>
    <mergeCell ref="Q86:T86"/>
    <mergeCell ref="U86:W86"/>
    <mergeCell ref="E87:J87"/>
    <mergeCell ref="K87:L87"/>
    <mergeCell ref="D89:J90"/>
    <mergeCell ref="K89:L90"/>
    <mergeCell ref="M89:T89"/>
    <mergeCell ref="U89:W90"/>
    <mergeCell ref="M90:P90"/>
    <mergeCell ref="Q90:T90"/>
    <mergeCell ref="D88:W88"/>
    <mergeCell ref="M92:P92"/>
    <mergeCell ref="Q92:T92"/>
    <mergeCell ref="E91:J91"/>
    <mergeCell ref="K91:L91"/>
    <mergeCell ref="M91:P91"/>
    <mergeCell ref="Q91:T91"/>
    <mergeCell ref="U91:W91"/>
    <mergeCell ref="K92:L92"/>
    <mergeCell ref="U92:W92"/>
    <mergeCell ref="Q94:T94"/>
    <mergeCell ref="U94:W94"/>
    <mergeCell ref="E92:J92"/>
    <mergeCell ref="E93:J93"/>
    <mergeCell ref="K93:L93"/>
    <mergeCell ref="M93:P93"/>
    <mergeCell ref="Q93:T93"/>
    <mergeCell ref="U93:W93"/>
    <mergeCell ref="E94:J94"/>
    <mergeCell ref="E95:J95"/>
    <mergeCell ref="K95:L95"/>
    <mergeCell ref="M95:P95"/>
    <mergeCell ref="Q95:T95"/>
    <mergeCell ref="X96:Z96"/>
    <mergeCell ref="D96:W96"/>
    <mergeCell ref="K94:L94"/>
    <mergeCell ref="M94:P94"/>
    <mergeCell ref="D98:W98"/>
    <mergeCell ref="X98:Z98"/>
    <mergeCell ref="D99:W99"/>
    <mergeCell ref="X99:Z99"/>
    <mergeCell ref="U95:W95"/>
    <mergeCell ref="E102:W102"/>
    <mergeCell ref="X102:Z102"/>
    <mergeCell ref="E103:W103"/>
    <mergeCell ref="X103:Z103"/>
    <mergeCell ref="E104:W104"/>
    <mergeCell ref="X104:Z104"/>
    <mergeCell ref="D100:D101"/>
    <mergeCell ref="E100:W101"/>
    <mergeCell ref="X100:Z101"/>
    <mergeCell ref="E105:W105"/>
    <mergeCell ref="X105:Z105"/>
    <mergeCell ref="D107:W107"/>
    <mergeCell ref="X107:Z107"/>
    <mergeCell ref="C112:J113"/>
    <mergeCell ref="K112:AB113"/>
    <mergeCell ref="B114:B115"/>
    <mergeCell ref="C114:J115"/>
    <mergeCell ref="D109:Z109"/>
    <mergeCell ref="D110:Z110"/>
    <mergeCell ref="C116:J117"/>
    <mergeCell ref="K116:AB117"/>
    <mergeCell ref="C119:AB119"/>
    <mergeCell ref="B120:AB120"/>
    <mergeCell ref="D111:W111"/>
    <mergeCell ref="K114:AB115"/>
    <mergeCell ref="E77:J77"/>
    <mergeCell ref="E78:J78"/>
    <mergeCell ref="U81:W82"/>
    <mergeCell ref="U78:W78"/>
    <mergeCell ref="U79:W79"/>
    <mergeCell ref="U83:W83"/>
    <mergeCell ref="U84:W84"/>
    <mergeCell ref="U85:W85"/>
    <mergeCell ref="X88:Z88"/>
    <mergeCell ref="U87:W87"/>
    <mergeCell ref="K78:L78"/>
    <mergeCell ref="E79:J79"/>
    <mergeCell ref="K79:L79"/>
    <mergeCell ref="E76:J76"/>
    <mergeCell ref="K76:L76"/>
    <mergeCell ref="K77:L77"/>
    <mergeCell ref="D80:W80"/>
    <mergeCell ref="X80:Z80"/>
    <mergeCell ref="X78:Z78"/>
    <mergeCell ref="X79:Z79"/>
    <mergeCell ref="M84:P84"/>
    <mergeCell ref="M85:P85"/>
    <mergeCell ref="Q85:T85"/>
    <mergeCell ref="M87:P87"/>
    <mergeCell ref="Q87:T87"/>
    <mergeCell ref="B116:B117"/>
    <mergeCell ref="B112:B113"/>
    <mergeCell ref="C12:E12"/>
    <mergeCell ref="F12:H12"/>
    <mergeCell ref="J12:K12"/>
    <mergeCell ref="M12:AB12"/>
    <mergeCell ref="C13:E13"/>
    <mergeCell ref="F13:H13"/>
    <mergeCell ref="C14:E14"/>
    <mergeCell ref="H19:AA19"/>
    <mergeCell ref="F20:G20"/>
    <mergeCell ref="H20:AA20"/>
    <mergeCell ref="F21:G21"/>
    <mergeCell ref="H21:AA21"/>
    <mergeCell ref="F22:G22"/>
    <mergeCell ref="H22:AA22"/>
    <mergeCell ref="F14:AB14"/>
    <mergeCell ref="H16:AA16"/>
    <mergeCell ref="H17:AA17"/>
    <mergeCell ref="H18:AA18"/>
    <mergeCell ref="H23:AA23"/>
    <mergeCell ref="C25:AB25"/>
    <mergeCell ref="F27:Q27"/>
    <mergeCell ref="J46:Z46"/>
    <mergeCell ref="J47:Z47"/>
    <mergeCell ref="J48:Z48"/>
    <mergeCell ref="R36:V36"/>
    <mergeCell ref="R37:V37"/>
    <mergeCell ref="R38:V38"/>
    <mergeCell ref="R39:V39"/>
    <mergeCell ref="D41:Z41"/>
    <mergeCell ref="D42:Z42"/>
    <mergeCell ref="W32:Z32"/>
    <mergeCell ref="W35:Z35"/>
    <mergeCell ref="W36:Z36"/>
    <mergeCell ref="D43:Z43"/>
    <mergeCell ref="C45:H45"/>
    <mergeCell ref="C46:H47"/>
    <mergeCell ref="D37:E39"/>
    <mergeCell ref="C5:E5"/>
    <mergeCell ref="F5:AB5"/>
    <mergeCell ref="C6:E6"/>
    <mergeCell ref="F6:AB6"/>
    <mergeCell ref="C8:E8"/>
    <mergeCell ref="F8:AB8"/>
    <mergeCell ref="B9:B11"/>
    <mergeCell ref="C9:E11"/>
    <mergeCell ref="G9:AB9"/>
    <mergeCell ref="G10:AB10"/>
    <mergeCell ref="G11:AB11"/>
    <mergeCell ref="C4:E4"/>
    <mergeCell ref="F4:AB4"/>
    <mergeCell ref="C7:E7"/>
    <mergeCell ref="F7:L7"/>
    <mergeCell ref="F16:G16"/>
    <mergeCell ref="F17:G17"/>
    <mergeCell ref="F18:G18"/>
    <mergeCell ref="F19:G19"/>
    <mergeCell ref="F23:G23"/>
    <mergeCell ref="D32:E32"/>
    <mergeCell ref="D33:E33"/>
    <mergeCell ref="C16:E23"/>
    <mergeCell ref="D27:E28"/>
    <mergeCell ref="D31:E31"/>
    <mergeCell ref="D29:E29"/>
    <mergeCell ref="D30:E30"/>
    <mergeCell ref="D35:E35"/>
    <mergeCell ref="D36:E36"/>
    <mergeCell ref="D34:E34"/>
    <mergeCell ref="E65:J65"/>
    <mergeCell ref="E66:J66"/>
    <mergeCell ref="K66:L66"/>
    <mergeCell ref="E63:J63"/>
    <mergeCell ref="K63:L63"/>
    <mergeCell ref="E64:J64"/>
    <mergeCell ref="K64:L64"/>
    <mergeCell ref="E60:J60"/>
    <mergeCell ref="D56:J59"/>
    <mergeCell ref="E61:J61"/>
    <mergeCell ref="K61:L61"/>
    <mergeCell ref="E62:J62"/>
    <mergeCell ref="K62:L62"/>
    <mergeCell ref="K65:L65"/>
    <mergeCell ref="W33:Z33"/>
    <mergeCell ref="W34:Z34"/>
    <mergeCell ref="R27:V28"/>
    <mergeCell ref="W27:Z28"/>
    <mergeCell ref="R31:V31"/>
    <mergeCell ref="W31:Z31"/>
    <mergeCell ref="R32:V32"/>
    <mergeCell ref="W29:Z29"/>
    <mergeCell ref="W30:Z30"/>
    <mergeCell ref="M58:P58"/>
    <mergeCell ref="M56:W56"/>
    <mergeCell ref="M57:T57"/>
    <mergeCell ref="K60:L60"/>
    <mergeCell ref="I49:Z49"/>
    <mergeCell ref="I50:I51"/>
    <mergeCell ref="J50:Z51"/>
    <mergeCell ref="C53:AB53"/>
    <mergeCell ref="C54:AA54"/>
    <mergeCell ref="K56:L59"/>
    <mergeCell ref="U60:W60"/>
    <mergeCell ref="U61:W61"/>
    <mergeCell ref="U62:W62"/>
    <mergeCell ref="U65:W65"/>
    <mergeCell ref="U66:W66"/>
    <mergeCell ref="U63:W63"/>
    <mergeCell ref="U64:W64"/>
    <mergeCell ref="R29:V29"/>
    <mergeCell ref="R30:V30"/>
    <mergeCell ref="R35:V35"/>
    <mergeCell ref="R33:V33"/>
    <mergeCell ref="R34:V34"/>
    <mergeCell ref="U57:W59"/>
    <mergeCell ref="Q58:T58"/>
    <mergeCell ref="X56:Z59"/>
    <mergeCell ref="X60:Z60"/>
    <mergeCell ref="X61:Z61"/>
    <mergeCell ref="X62:Z62"/>
    <mergeCell ref="X65:Z65"/>
    <mergeCell ref="X63:Z63"/>
    <mergeCell ref="X64:Z64"/>
    <mergeCell ref="E67:J67"/>
    <mergeCell ref="E68:J68"/>
    <mergeCell ref="E69:J69"/>
    <mergeCell ref="K69:L69"/>
    <mergeCell ref="X66:Z66"/>
    <mergeCell ref="X69:Z69"/>
    <mergeCell ref="E70:J70"/>
    <mergeCell ref="K67:L67"/>
    <mergeCell ref="X67:Z67"/>
    <mergeCell ref="K68:L68"/>
    <mergeCell ref="X68:Z68"/>
    <mergeCell ref="K70:L70"/>
    <mergeCell ref="K72:L72"/>
    <mergeCell ref="K73:L73"/>
    <mergeCell ref="U75:W75"/>
    <mergeCell ref="X75:Z75"/>
    <mergeCell ref="U76:W76"/>
    <mergeCell ref="X76:Z76"/>
    <mergeCell ref="U77:W77"/>
    <mergeCell ref="X77:Z77"/>
    <mergeCell ref="U67:W67"/>
    <mergeCell ref="U68:W68"/>
    <mergeCell ref="U69:W69"/>
    <mergeCell ref="U72:W72"/>
    <mergeCell ref="U70:W70"/>
    <mergeCell ref="U71:W71"/>
    <mergeCell ref="U73:W73"/>
    <mergeCell ref="E71:J71"/>
    <mergeCell ref="E72:J72"/>
    <mergeCell ref="E73:J73"/>
    <mergeCell ref="E74:J74"/>
    <mergeCell ref="E75:J75"/>
    <mergeCell ref="K75:L75"/>
    <mergeCell ref="K71:L71"/>
    <mergeCell ref="K81:L82"/>
    <mergeCell ref="M81:T81"/>
    <mergeCell ref="M82:P82"/>
    <mergeCell ref="Q82:T82"/>
    <mergeCell ref="M83:P83"/>
    <mergeCell ref="Q83:T83"/>
    <mergeCell ref="Q84:T84"/>
    <mergeCell ref="D81:J82"/>
    <mergeCell ref="E83:J83"/>
    <mergeCell ref="K83:L83"/>
    <mergeCell ref="E84:J84"/>
    <mergeCell ref="K84:L84"/>
    <mergeCell ref="E85:J85"/>
    <mergeCell ref="K85:L85"/>
  </mergeCells>
  <dataValidations>
    <dataValidation type="list" allowBlank="1" showErrorMessage="1" sqref="L12">
      <formula1>$AI$6:$AI$8</formula1>
    </dataValidation>
    <dataValidation type="list" allowBlank="1" showErrorMessage="1" sqref="F29 X107">
      <formula1>$AI$3:$AI$4</formula1>
    </dataValidation>
    <dataValidation type="list" allowBlank="1" showErrorMessage="1" sqref="G29:Q29 F30:Q36">
      <formula1>$AI$3</formula1>
    </dataValidation>
    <dataValidation type="list" allowBlank="1" showErrorMessage="1" sqref="I12">
      <formula1>$AI$11:$AI$18</formula1>
    </dataValidation>
    <dataValidation type="list" allowBlank="1" showErrorMessage="1" sqref="J46:J48">
      <formula1>$AI$36:$AI$45</formula1>
    </dataValidation>
    <dataValidation type="list" allowBlank="1" showErrorMessage="1" sqref="F37:Q39">
      <formula1>$AI$46:$AI$57</formula1>
    </dataValidation>
    <dataValidation type="list" allowBlank="1" showErrorMessage="1" sqref="F7">
      <formula1>$AI$20:$AI$24</formula1>
    </dataValidation>
  </dataValidations>
  <hyperlinks>
    <hyperlink display="Back To FORM @ TEMPLATE" location="FORM!A1" ref="B2"/>
  </hyperlinks>
  <printOptions/>
  <pageMargins bottom="0.7480314960629921" footer="0.0" header="0.0" left="0.48" right="0.2362204724409449" top="0.7480314960629921"/>
  <pageSetup paperSize="9" orientation="portrait"/>
  <rowBreaks count="2" manualBreakCount="2">
    <brk id="113" man="1"/>
    <brk id="55" man="1"/>
  </rowBreaks>
  <drawing r:id="rId1"/>
</worksheet>
</file>

<file path=docProps/app.xml><?xml version="1.0" encoding="utf-8"?>
<Properties xmlns="http://schemas.openxmlformats.org/officeDocument/2006/extended-properties" xmlns:vt="http://schemas.openxmlformats.org/officeDocument/2006/docPropsVTypes">
  <Manager/>
  <Company/>
  <ScaleCrop>false</ScaleCrop>
  <HeadingPairs>
    <vt:vector baseType="variant" size="4">
      <vt:variant>
        <vt:lpstr>Worksheets</vt:lpstr>
      </vt:variant>
      <vt:variant>
        <vt:i4>6</vt:i4>
      </vt:variant>
      <vt:variant>
        <vt:lpstr>Named Ranges</vt:lpstr>
      </vt:variant>
      <vt:variant>
        <vt:i4>4</vt:i4>
      </vt:variant>
    </vt:vector>
  </HeadingPairs>
  <TitlesOfParts>
    <vt:vector baseType="lpstr" size="10">
      <vt:lpstr>Data</vt:lpstr>
      <vt:lpstr>GUIDE</vt:lpstr>
      <vt:lpstr>FORM</vt:lpstr>
      <vt:lpstr>INDEX</vt:lpstr>
      <vt:lpstr>INFORMATION &amp; INTELLIGENCE</vt:lpstr>
      <vt:lpstr>SURVEILLANCE METHOD</vt:lpstr>
      <vt:lpstr>FORM!Print_Area</vt:lpstr>
      <vt:lpstr>INDEX!Print_Area</vt:lpstr>
      <vt:lpstr>'INFORMATION &amp; INTELLIGENCE'!Print_Area</vt:lpstr>
      <vt:lpstr>'SURVEILLANCE METHOD'!Print_Area</vt:lpstr>
    </vt:vector>
  </TitlesOfParts>
  <LinksUpToDate>false</LinksUpToDate>
  <SharedDoc>false</SharedDoc>
  <HyperlinkBase/>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cp:contentStatus/>
  <dcterms:created xsi:type="dcterms:W3CDTF">2017-08-28T09:44:14Z</dcterms:created>
  <dc:creator>Fazilah CF</dc:creator>
  <dc:description/>
  <cp:keywords/>
  <cp:lastModifiedBy>Virawan Suthin A/L Boon Aik</cp:lastModifiedBy>
  <dcterms:modified xsi:type="dcterms:W3CDTF">2026-03-12T03:10:25Z</dcterms:modified>
  <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0x0101002D617C6A567B9C43AD264AA9D8C31B2B</vt:lpwstr>
  </property>
  <property fmtid="{D5CDD505-2E9C-101B-9397-08002B2CF9AE}" pid="4" name="MediaServiceImageTags">
    <vt:lpwstr/>
  </property>
</Properties>
</file>